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meauniversity-my.sharepoint.com/personal/anho0007_ad_umu_se/Documents/Skrivbordet/"/>
    </mc:Choice>
  </mc:AlternateContent>
  <xr:revisionPtr revIDLastSave="12" documentId="8_{2B6F4927-2C02-40B5-AFDD-A0E6494FDC98}" xr6:coauthVersionLast="47" xr6:coauthVersionMax="47" xr10:uidLastSave="{CB4C4EF5-A9FE-4EAB-BB0E-8DDA05CFDA18}"/>
  <bookViews>
    <workbookView xWindow="-120" yWindow="-120" windowWidth="38640" windowHeight="21120" tabRatio="838" xr2:uid="{00000000-000D-0000-FFFF-FFFF00000000}"/>
  </bookViews>
  <sheets>
    <sheet name="Aktivitets och tidsplan" sheetId="5" r:id="rId1"/>
    <sheet name="Tidslogg" sheetId="1" r:id="rId2"/>
    <sheet name="Vecka 12" sheetId="2" r:id="rId3"/>
    <sheet name="Vecka 13" sheetId="3" r:id="rId4"/>
    <sheet name="Vecka 14" sheetId="6" r:id="rId5"/>
    <sheet name="Vecka 15" sheetId="7" r:id="rId6"/>
    <sheet name="Vecka 16" sheetId="8" r:id="rId7"/>
    <sheet name="Vecka 17" sheetId="9" r:id="rId8"/>
    <sheet name="Vecka 18" sheetId="10" r:id="rId9"/>
    <sheet name="Vecka 19" sheetId="11" r:id="rId10"/>
    <sheet name="Vecka 20" sheetId="12" r:id="rId11"/>
    <sheet name="Vecka 21" sheetId="13" r:id="rId12"/>
    <sheet name="Vecka 22" sheetId="14" r:id="rId13"/>
    <sheet name="Övrigt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5" l="1"/>
  <c r="N9" i="1" l="1"/>
  <c r="B3" i="1"/>
  <c r="B4" i="1"/>
  <c r="B5" i="1"/>
  <c r="B6" i="1"/>
  <c r="B7" i="1"/>
  <c r="B8" i="1"/>
  <c r="N4" i="1"/>
  <c r="N5" i="1"/>
  <c r="N6" i="1"/>
  <c r="N7" i="1"/>
  <c r="N8" i="1"/>
  <c r="N3" i="1"/>
  <c r="A10" i="15"/>
  <c r="A9" i="15"/>
  <c r="A8" i="15"/>
  <c r="A7" i="15"/>
  <c r="A6" i="15"/>
  <c r="A5" i="15"/>
  <c r="A4" i="15"/>
  <c r="A3" i="15"/>
  <c r="M4" i="1"/>
  <c r="M5" i="1"/>
  <c r="M6" i="1"/>
  <c r="M7" i="1"/>
  <c r="N10" i="1" l="1"/>
  <c r="B9" i="1"/>
  <c r="B10" i="15"/>
  <c r="G10" i="14"/>
  <c r="F10" i="14"/>
  <c r="E10" i="14"/>
  <c r="D10" i="14"/>
  <c r="C10" i="14"/>
  <c r="A10" i="14"/>
  <c r="B9" i="14"/>
  <c r="M9" i="1" s="1"/>
  <c r="A9" i="14"/>
  <c r="B8" i="14"/>
  <c r="M8" i="1" s="1"/>
  <c r="A8" i="14"/>
  <c r="B7" i="14"/>
  <c r="A7" i="14"/>
  <c r="B6" i="14"/>
  <c r="A6" i="14"/>
  <c r="B5" i="14"/>
  <c r="A5" i="14"/>
  <c r="B4" i="14"/>
  <c r="A4" i="14"/>
  <c r="B3" i="14"/>
  <c r="M3" i="1" s="1"/>
  <c r="A3" i="14"/>
  <c r="L9" i="1"/>
  <c r="L4" i="1"/>
  <c r="L5" i="1"/>
  <c r="L6" i="1"/>
  <c r="L7" i="1"/>
  <c r="L8" i="1"/>
  <c r="L3" i="1"/>
  <c r="G10" i="13"/>
  <c r="F10" i="13"/>
  <c r="E10" i="13"/>
  <c r="D10" i="13"/>
  <c r="C10" i="13"/>
  <c r="A10" i="13"/>
  <c r="B9" i="13"/>
  <c r="A9" i="13"/>
  <c r="B8" i="13"/>
  <c r="A8" i="13"/>
  <c r="B7" i="13"/>
  <c r="A7" i="13"/>
  <c r="B6" i="13"/>
  <c r="A6" i="13"/>
  <c r="B5" i="13"/>
  <c r="A5" i="13"/>
  <c r="B4" i="13"/>
  <c r="A4" i="13"/>
  <c r="B3" i="13"/>
  <c r="A3" i="13"/>
  <c r="K4" i="1"/>
  <c r="K5" i="1"/>
  <c r="K6" i="1"/>
  <c r="K7" i="1"/>
  <c r="K9" i="1"/>
  <c r="K3" i="1"/>
  <c r="G10" i="12"/>
  <c r="F10" i="12"/>
  <c r="E10" i="12"/>
  <c r="D10" i="12"/>
  <c r="C10" i="12"/>
  <c r="A10" i="12"/>
  <c r="B9" i="12"/>
  <c r="A9" i="12"/>
  <c r="B8" i="12"/>
  <c r="K8" i="1" s="1"/>
  <c r="A8" i="12"/>
  <c r="B7" i="12"/>
  <c r="A7" i="12"/>
  <c r="B6" i="12"/>
  <c r="A6" i="12"/>
  <c r="B5" i="12"/>
  <c r="A5" i="12"/>
  <c r="B4" i="12"/>
  <c r="A4" i="12"/>
  <c r="B3" i="12"/>
  <c r="A3" i="12"/>
  <c r="J4" i="1"/>
  <c r="J5" i="1"/>
  <c r="J6" i="1"/>
  <c r="J7" i="1"/>
  <c r="J8" i="1"/>
  <c r="J9" i="1"/>
  <c r="J3" i="1"/>
  <c r="B10" i="14" l="1"/>
  <c r="B11" i="14" s="1"/>
  <c r="B10" i="13"/>
  <c r="B11" i="13" s="1"/>
  <c r="B10" i="12"/>
  <c r="B11" i="12" s="1"/>
  <c r="F10" i="11"/>
  <c r="E10" i="11"/>
  <c r="D10" i="11"/>
  <c r="C10" i="11"/>
  <c r="A10" i="11"/>
  <c r="B9" i="11"/>
  <c r="A9" i="11"/>
  <c r="B8" i="11"/>
  <c r="A8" i="11"/>
  <c r="G10" i="11"/>
  <c r="A7" i="11"/>
  <c r="B6" i="11"/>
  <c r="A6" i="11"/>
  <c r="B5" i="11"/>
  <c r="A5" i="11"/>
  <c r="B4" i="11"/>
  <c r="A4" i="11"/>
  <c r="B3" i="11"/>
  <c r="A3" i="11"/>
  <c r="G7" i="10"/>
  <c r="D10" i="10"/>
  <c r="E10" i="10"/>
  <c r="F10" i="10"/>
  <c r="G10" i="10"/>
  <c r="C10" i="10"/>
  <c r="I4" i="1"/>
  <c r="I5" i="1"/>
  <c r="I6" i="1"/>
  <c r="I9" i="1"/>
  <c r="A10" i="10"/>
  <c r="B9" i="10"/>
  <c r="A9" i="10"/>
  <c r="B8" i="10"/>
  <c r="I8" i="1" s="1"/>
  <c r="A8" i="10"/>
  <c r="B7" i="10"/>
  <c r="I7" i="1" s="1"/>
  <c r="A7" i="10"/>
  <c r="B6" i="10"/>
  <c r="A6" i="10"/>
  <c r="B5" i="10"/>
  <c r="A5" i="10"/>
  <c r="B4" i="10"/>
  <c r="A4" i="10"/>
  <c r="B3" i="10"/>
  <c r="I3" i="1" s="1"/>
  <c r="A3" i="10"/>
  <c r="H4" i="1"/>
  <c r="H5" i="1"/>
  <c r="H6" i="1"/>
  <c r="H8" i="1"/>
  <c r="H9" i="1"/>
  <c r="H3" i="1"/>
  <c r="G10" i="9"/>
  <c r="F10" i="9"/>
  <c r="E10" i="9"/>
  <c r="D10" i="9"/>
  <c r="C10" i="9"/>
  <c r="A10" i="9"/>
  <c r="B9" i="9"/>
  <c r="A9" i="9"/>
  <c r="B8" i="9"/>
  <c r="A8" i="9"/>
  <c r="B7" i="9"/>
  <c r="H7" i="1" s="1"/>
  <c r="H10" i="1" s="1"/>
  <c r="A7" i="9"/>
  <c r="B6" i="9"/>
  <c r="A6" i="9"/>
  <c r="B5" i="9"/>
  <c r="A5" i="9"/>
  <c r="B4" i="9"/>
  <c r="A4" i="9"/>
  <c r="B3" i="9"/>
  <c r="A3" i="9"/>
  <c r="G5" i="1"/>
  <c r="G6" i="1"/>
  <c r="G9" i="1"/>
  <c r="G4" i="1"/>
  <c r="G3" i="1"/>
  <c r="G10" i="8"/>
  <c r="F10" i="8"/>
  <c r="E10" i="8"/>
  <c r="D10" i="8"/>
  <c r="C10" i="8"/>
  <c r="A10" i="8"/>
  <c r="B9" i="8"/>
  <c r="A9" i="8"/>
  <c r="B8" i="8"/>
  <c r="G8" i="1" s="1"/>
  <c r="A8" i="8"/>
  <c r="B7" i="8"/>
  <c r="G7" i="1" s="1"/>
  <c r="A7" i="8"/>
  <c r="B6" i="8"/>
  <c r="A6" i="8"/>
  <c r="B5" i="8"/>
  <c r="A5" i="8"/>
  <c r="B4" i="8"/>
  <c r="A4" i="8"/>
  <c r="B3" i="8"/>
  <c r="A3" i="8"/>
  <c r="B5" i="7"/>
  <c r="F5" i="1" s="1"/>
  <c r="F4" i="1"/>
  <c r="F9" i="1"/>
  <c r="F3" i="1"/>
  <c r="G10" i="7"/>
  <c r="F10" i="7"/>
  <c r="E10" i="7"/>
  <c r="C10" i="7"/>
  <c r="A10" i="7"/>
  <c r="B9" i="7"/>
  <c r="A9" i="7"/>
  <c r="B8" i="7"/>
  <c r="F8" i="1" s="1"/>
  <c r="A8" i="7"/>
  <c r="B7" i="7"/>
  <c r="F7" i="1" s="1"/>
  <c r="A7" i="7"/>
  <c r="B6" i="7"/>
  <c r="F6" i="1" s="1"/>
  <c r="A6" i="7"/>
  <c r="A5" i="7"/>
  <c r="B4" i="7"/>
  <c r="A4" i="7"/>
  <c r="B3" i="7"/>
  <c r="A3" i="7"/>
  <c r="G10" i="6"/>
  <c r="F10" i="6"/>
  <c r="E10" i="6"/>
  <c r="D10" i="6"/>
  <c r="C10" i="6"/>
  <c r="B10" i="6"/>
  <c r="B11" i="6" s="1"/>
  <c r="A10" i="6"/>
  <c r="B9" i="6"/>
  <c r="A9" i="6"/>
  <c r="B8" i="6"/>
  <c r="E8" i="1" s="1"/>
  <c r="A8" i="6"/>
  <c r="B7" i="6"/>
  <c r="E7" i="1" s="1"/>
  <c r="A7" i="6"/>
  <c r="B6" i="6"/>
  <c r="E6" i="1" s="1"/>
  <c r="A6" i="6"/>
  <c r="B5" i="6"/>
  <c r="A5" i="6"/>
  <c r="B4" i="6"/>
  <c r="A4" i="6"/>
  <c r="B3" i="6"/>
  <c r="A3" i="6"/>
  <c r="E3" i="1"/>
  <c r="E4" i="1"/>
  <c r="E5" i="1"/>
  <c r="E9" i="1"/>
  <c r="C11" i="1"/>
  <c r="B11" i="2"/>
  <c r="D9" i="1"/>
  <c r="B3" i="3"/>
  <c r="D3" i="1" s="1"/>
  <c r="B4" i="3"/>
  <c r="D4" i="1" s="1"/>
  <c r="B5" i="3"/>
  <c r="D5" i="1" s="1"/>
  <c r="B6" i="3"/>
  <c r="D6" i="1" s="1"/>
  <c r="B7" i="3"/>
  <c r="D7" i="1" s="1"/>
  <c r="B8" i="3"/>
  <c r="D8" i="1" s="1"/>
  <c r="B9" i="3"/>
  <c r="C10" i="3"/>
  <c r="D10" i="3"/>
  <c r="E10" i="3"/>
  <c r="F10" i="3"/>
  <c r="G10" i="3"/>
  <c r="A10" i="3"/>
  <c r="A9" i="3"/>
  <c r="A8" i="3"/>
  <c r="A7" i="3"/>
  <c r="A6" i="3"/>
  <c r="A5" i="3"/>
  <c r="A4" i="3"/>
  <c r="A3" i="3"/>
  <c r="G10" i="2"/>
  <c r="F10" i="2"/>
  <c r="E10" i="2"/>
  <c r="D10" i="2"/>
  <c r="C10" i="2"/>
  <c r="B4" i="2"/>
  <c r="C4" i="1" s="1"/>
  <c r="B5" i="2"/>
  <c r="C5" i="1" s="1"/>
  <c r="B6" i="2"/>
  <c r="C6" i="1" s="1"/>
  <c r="B7" i="2"/>
  <c r="C7" i="1" s="1"/>
  <c r="B8" i="2"/>
  <c r="C8" i="1" s="1"/>
  <c r="B9" i="2"/>
  <c r="C9" i="1" s="1"/>
  <c r="B3" i="2"/>
  <c r="C3" i="1" s="1"/>
  <c r="A10" i="2"/>
  <c r="A9" i="2"/>
  <c r="A8" i="2"/>
  <c r="A4" i="2"/>
  <c r="A5" i="2"/>
  <c r="A6" i="2"/>
  <c r="A7" i="2"/>
  <c r="A3" i="2"/>
  <c r="J10" i="1"/>
  <c r="K10" i="1"/>
  <c r="L10" i="1"/>
  <c r="M10" i="1"/>
  <c r="B10" i="11" l="1"/>
  <c r="B11" i="11" s="1"/>
  <c r="B7" i="11"/>
  <c r="B10" i="10"/>
  <c r="B11" i="10" s="1"/>
  <c r="I10" i="1"/>
  <c r="B10" i="9"/>
  <c r="B11" i="9" s="1"/>
  <c r="G10" i="1"/>
  <c r="B10" i="8"/>
  <c r="B11" i="8" s="1"/>
  <c r="F10" i="1"/>
  <c r="D10" i="7"/>
  <c r="B10" i="7" s="1"/>
  <c r="B11" i="7" s="1"/>
  <c r="E10" i="1"/>
  <c r="D10" i="1"/>
  <c r="B10" i="3"/>
  <c r="B11" i="3" s="1"/>
  <c r="D11" i="1" s="1"/>
  <c r="B10" i="2"/>
  <c r="C10" i="1"/>
  <c r="B10" i="1" l="1"/>
</calcChain>
</file>

<file path=xl/sharedStrings.xml><?xml version="1.0" encoding="utf-8"?>
<sst xmlns="http://schemas.openxmlformats.org/spreadsheetml/2006/main" count="243" uniqueCount="77">
  <si>
    <t>Aktivitet</t>
  </si>
  <si>
    <t>Tid (h)</t>
  </si>
  <si>
    <t>Möten</t>
  </si>
  <si>
    <t>Läsa på</t>
  </si>
  <si>
    <t>Mätningar</t>
  </si>
  <si>
    <t>Skriva projektplan</t>
  </si>
  <si>
    <t>Förbereda mätningar</t>
  </si>
  <si>
    <t>Analysera mätdata</t>
  </si>
  <si>
    <t>Skriva rapport</t>
  </si>
  <si>
    <t>Totalt</t>
  </si>
  <si>
    <t>Vecka</t>
  </si>
  <si>
    <t>Dag</t>
  </si>
  <si>
    <t>Mån</t>
  </si>
  <si>
    <t>Tis</t>
  </si>
  <si>
    <t>Ons</t>
  </si>
  <si>
    <t>Tor</t>
  </si>
  <si>
    <t>Fre</t>
  </si>
  <si>
    <t>Kommentarer:</t>
  </si>
  <si>
    <t>Repeterade teori om CNTs och Ramanspektroskopi från kursen i nanovetenskap.</t>
  </si>
  <si>
    <t>Påbörjade projektplan och skapade aktivitets och tidsplan</t>
  </si>
  <si>
    <t>Läste artiklar om ämnet som Thomas skickat</t>
  </si>
  <si>
    <t>Procent</t>
  </si>
  <si>
    <t>Arbetsdagar</t>
  </si>
  <si>
    <t>Skriva projektreflektion</t>
  </si>
  <si>
    <t>x</t>
  </si>
  <si>
    <t>(x)</t>
  </si>
  <si>
    <t>Fortsatte läsa artiklar som Thomas skickat.</t>
  </si>
  <si>
    <t>Skrev utkast på projektplan inför möte tisdag.</t>
  </si>
  <si>
    <t xml:space="preserve">Intromöte med Thomas, Erik och Noak om projektets upplägg och handledare. </t>
  </si>
  <si>
    <t>Möte med Noak om planering av mätningar</t>
  </si>
  <si>
    <t>Möte med Thomas, Jonas och Noak om projektplan och tidsplan.</t>
  </si>
  <si>
    <t>Läste på om raman och solfångare</t>
  </si>
  <si>
    <t>Förberedde och påbörjade rapport</t>
  </si>
  <si>
    <t>Planerade mätningar</t>
  </si>
  <si>
    <t>Läste på om karakterisering av SWCNTs från Ramanspektra</t>
  </si>
  <si>
    <t xml:space="preserve">Ons </t>
  </si>
  <si>
    <t>Förbereda mätutrustning</t>
  </si>
  <si>
    <t>Läste på om karakterisering av MWCNTs</t>
  </si>
  <si>
    <t>Skrev rapport</t>
  </si>
  <si>
    <t>Förberedde mätningar</t>
  </si>
  <si>
    <t>Gjorde mätningar på SWCNTs</t>
  </si>
  <si>
    <t>Gjorde mätningar</t>
  </si>
  <si>
    <t>Plottade SWCNT mätdata</t>
  </si>
  <si>
    <t>Mätningar MWCNTs</t>
  </si>
  <si>
    <t>Mätningar MWCNTs och SWCNTs</t>
  </si>
  <si>
    <t>Väntar på verktyg att använda till analysen och mer prover att ta mätningar på, därför står projektet lite still den här veckan.</t>
  </si>
  <si>
    <t>Möte med Erik och Thomas om de sista mätningarna och analysen</t>
  </si>
  <si>
    <t>Testa att analysera data för hand.</t>
  </si>
  <si>
    <t>Testa att analysera data mha matlab script.</t>
  </si>
  <si>
    <t>Mätningar på Hodas prover och färdigställa våra mätningar.</t>
  </si>
  <si>
    <t>Möte med Nicolas om analysverktyg</t>
  </si>
  <si>
    <t>Analysera mätdata med verktyget</t>
  </si>
  <si>
    <t xml:space="preserve">Tis </t>
  </si>
  <si>
    <t>Lör</t>
  </si>
  <si>
    <t>Analysera SWCNT</t>
  </si>
  <si>
    <t>Analysera MWCNT</t>
  </si>
  <si>
    <t>färdigställa analys</t>
  </si>
  <si>
    <t>fixa analys SWCNT</t>
  </si>
  <si>
    <t>Skriva teori och lite resultat</t>
  </si>
  <si>
    <t>Skriva resultat</t>
  </si>
  <si>
    <t>Skriva analys</t>
  </si>
  <si>
    <t>Slutmöte med Thomas och Noak</t>
  </si>
  <si>
    <t>Mer analys på beställning av Thomas</t>
  </si>
  <si>
    <t>Kommentarer</t>
  </si>
  <si>
    <t>Mån 3/6</t>
  </si>
  <si>
    <t>Övrig tid</t>
  </si>
  <si>
    <t>Skriva teori</t>
  </si>
  <si>
    <t>Fre 7/6</t>
  </si>
  <si>
    <t>Skriva klart teori och metod</t>
  </si>
  <si>
    <t>Lör 8/6</t>
  </si>
  <si>
    <t>Sön 9/6</t>
  </si>
  <si>
    <t>Skriva resultat och analys SWCNT</t>
  </si>
  <si>
    <t>Skriva analys SWCNT och MWCNT, slutsats och abstrakt</t>
  </si>
  <si>
    <t>Lör 29/6</t>
  </si>
  <si>
    <t>Projektplanering och reflektion</t>
  </si>
  <si>
    <t>Sön 7/7</t>
  </si>
  <si>
    <t>Rätta rapport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</si>
</sst>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1" fillId="2" borderId="0" xfId="0" applyFont="1" applyFill="1"/>
    <xf numFmtId="0" fontId="1" fillId="0" borderId="0" xfId="0" applyFont="1"/>
    <xf numFmtId="0" fontId="0" fillId="3" borderId="3" xfId="0" applyFill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1" fillId="2" borderId="6" xfId="0" applyFont="1" applyFill="1" applyBorder="1"/>
    <xf numFmtId="0" fontId="0" fillId="3" borderId="6" xfId="0" applyFill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1" fillId="0" borderId="6" xfId="0" applyFont="1" applyBorder="1"/>
    <xf numFmtId="0" fontId="1" fillId="2" borderId="9" xfId="0" applyFont="1" applyFill="1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1" fillId="0" borderId="1" xfId="0" applyFont="1" applyBorder="1"/>
    <xf numFmtId="0" fontId="1" fillId="0" borderId="10" xfId="0" applyFont="1" applyBorder="1"/>
    <xf numFmtId="0" fontId="3" fillId="4" borderId="1" xfId="0" applyFont="1" applyFill="1" applyBorder="1"/>
    <xf numFmtId="0" fontId="3" fillId="4" borderId="0" xfId="0" applyFont="1" applyFill="1"/>
    <xf numFmtId="0" fontId="0" fillId="4" borderId="1" xfId="0" applyFill="1" applyBorder="1"/>
    <xf numFmtId="0" fontId="0" fillId="4" borderId="4" xfId="0" applyFill="1" applyBorder="1"/>
    <xf numFmtId="0" fontId="0" fillId="4" borderId="0" xfId="0" applyFill="1"/>
    <xf numFmtId="0" fontId="0" fillId="4" borderId="3" xfId="0" applyFill="1" applyBorder="1"/>
    <xf numFmtId="0" fontId="3" fillId="0" borderId="0" xfId="0" applyFont="1"/>
    <xf numFmtId="0" fontId="2" fillId="0" borderId="6" xfId="0" applyFont="1" applyBorder="1"/>
    <xf numFmtId="0" fontId="2" fillId="0" borderId="9" xfId="0" applyFont="1" applyBorder="1"/>
    <xf numFmtId="0" fontId="2" fillId="0" borderId="0" xfId="0" applyFont="1"/>
    <xf numFmtId="0" fontId="1" fillId="3" borderId="6" xfId="0" applyFont="1" applyFill="1" applyBorder="1"/>
    <xf numFmtId="0" fontId="1" fillId="3" borderId="0" xfId="0" applyFont="1" applyFill="1"/>
    <xf numFmtId="0" fontId="1" fillId="3" borderId="3" xfId="0" applyFont="1" applyFill="1" applyBorder="1"/>
    <xf numFmtId="0" fontId="1" fillId="2" borderId="7" xfId="0" applyFont="1" applyFill="1" applyBorder="1"/>
    <xf numFmtId="0" fontId="0" fillId="2" borderId="6" xfId="0" applyFill="1" applyBorder="1"/>
    <xf numFmtId="0" fontId="0" fillId="0" borderId="11" xfId="0" applyBorder="1"/>
    <xf numFmtId="20" fontId="0" fillId="0" borderId="0" xfId="0" applyNumberFormat="1"/>
    <xf numFmtId="0" fontId="0" fillId="0" borderId="0" xfId="0" quotePrefix="1"/>
    <xf numFmtId="0" fontId="0" fillId="0" borderId="12" xfId="0" applyBorder="1"/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86EAF-0979-4773-A7E6-35A60A77AFF9}">
  <dimension ref="A1:M11"/>
  <sheetViews>
    <sheetView tabSelected="1" zoomScale="138" workbookViewId="0">
      <selection activeCell="P7" sqref="P7"/>
    </sheetView>
  </sheetViews>
  <sheetFormatPr defaultRowHeight="15" x14ac:dyDescent="0.25"/>
  <cols>
    <col min="1" max="1" width="20.140625" customWidth="1"/>
    <col min="2" max="8" width="3" bestFit="1" customWidth="1"/>
    <col min="9" max="9" width="3.42578125" bestFit="1" customWidth="1"/>
    <col min="10" max="13" width="3" bestFit="1" customWidth="1"/>
  </cols>
  <sheetData>
    <row r="1" spans="1:13" x14ac:dyDescent="0.25">
      <c r="A1" s="35" t="s">
        <v>0</v>
      </c>
      <c r="B1" s="41" t="s">
        <v>10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x14ac:dyDescent="0.25">
      <c r="A2" s="36"/>
      <c r="B2" s="44" t="s">
        <v>22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x14ac:dyDescent="0.25">
      <c r="A3" s="11"/>
      <c r="B3" s="32">
        <v>12</v>
      </c>
      <c r="C3" s="33">
        <v>13</v>
      </c>
      <c r="D3" s="33">
        <v>14</v>
      </c>
      <c r="E3" s="33">
        <v>15</v>
      </c>
      <c r="F3" s="33">
        <v>16</v>
      </c>
      <c r="G3" s="33">
        <v>17</v>
      </c>
      <c r="H3" s="33">
        <v>18</v>
      </c>
      <c r="I3" s="33">
        <v>19</v>
      </c>
      <c r="J3" s="33">
        <v>20</v>
      </c>
      <c r="K3" s="33">
        <v>21</v>
      </c>
      <c r="L3" s="33">
        <v>22</v>
      </c>
      <c r="M3" s="34">
        <v>23</v>
      </c>
    </row>
    <row r="4" spans="1:13" x14ac:dyDescent="0.25">
      <c r="A4" s="11"/>
      <c r="B4" s="11">
        <v>3</v>
      </c>
      <c r="C4" s="1">
        <v>3</v>
      </c>
      <c r="D4" s="1">
        <v>3</v>
      </c>
      <c r="E4" s="1">
        <v>5</v>
      </c>
      <c r="F4" s="1">
        <v>5</v>
      </c>
      <c r="G4" s="1">
        <v>5</v>
      </c>
      <c r="H4" s="1">
        <v>4</v>
      </c>
      <c r="I4" s="1">
        <v>4</v>
      </c>
      <c r="J4" s="1">
        <v>5</v>
      </c>
      <c r="K4" s="1">
        <v>5</v>
      </c>
      <c r="L4" s="1">
        <v>5</v>
      </c>
      <c r="M4" s="6">
        <v>2</v>
      </c>
    </row>
    <row r="5" spans="1:13" x14ac:dyDescent="0.25">
      <c r="A5" s="12" t="s">
        <v>5</v>
      </c>
      <c r="B5" s="37" t="s">
        <v>24</v>
      </c>
      <c r="C5" s="37" t="s">
        <v>24</v>
      </c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x14ac:dyDescent="0.25">
      <c r="A6" s="13" t="s">
        <v>3</v>
      </c>
      <c r="B6" s="37" t="s">
        <v>24</v>
      </c>
      <c r="C6" s="37" t="s">
        <v>24</v>
      </c>
      <c r="D6" s="37" t="s">
        <v>24</v>
      </c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5">
      <c r="A7" s="13" t="s">
        <v>6</v>
      </c>
      <c r="B7" s="37"/>
      <c r="C7" s="37"/>
      <c r="D7" s="37" t="s">
        <v>24</v>
      </c>
      <c r="E7" s="37" t="s">
        <v>24</v>
      </c>
      <c r="F7" s="37"/>
      <c r="G7" s="37"/>
      <c r="H7" s="37"/>
      <c r="I7" s="37"/>
      <c r="J7" s="37"/>
      <c r="K7" s="37"/>
      <c r="L7" s="37"/>
      <c r="M7" s="37"/>
    </row>
    <row r="8" spans="1:13" x14ac:dyDescent="0.25">
      <c r="A8" s="13" t="s">
        <v>4</v>
      </c>
      <c r="B8" s="37"/>
      <c r="C8" s="37"/>
      <c r="D8" s="37"/>
      <c r="E8" s="37" t="s">
        <v>24</v>
      </c>
      <c r="F8" s="37" t="s">
        <v>24</v>
      </c>
      <c r="G8" s="37" t="s">
        <v>24</v>
      </c>
      <c r="H8" s="37" t="s">
        <v>24</v>
      </c>
      <c r="I8" s="37" t="s">
        <v>25</v>
      </c>
      <c r="J8" s="37"/>
      <c r="K8" s="37"/>
      <c r="L8" s="37"/>
      <c r="M8" s="37"/>
    </row>
    <row r="9" spans="1:13" x14ac:dyDescent="0.25">
      <c r="A9" s="13" t="s">
        <v>7</v>
      </c>
      <c r="B9" s="37"/>
      <c r="C9" s="37"/>
      <c r="D9" s="37"/>
      <c r="E9" s="37"/>
      <c r="F9" s="37"/>
      <c r="G9" s="37"/>
      <c r="H9" s="37" t="s">
        <v>24</v>
      </c>
      <c r="I9" s="37" t="s">
        <v>24</v>
      </c>
      <c r="J9" s="37" t="s">
        <v>24</v>
      </c>
      <c r="K9" s="37"/>
      <c r="L9" s="37"/>
      <c r="M9" s="37"/>
    </row>
    <row r="10" spans="1:13" x14ac:dyDescent="0.25">
      <c r="A10" s="13" t="s">
        <v>8</v>
      </c>
      <c r="B10" s="37"/>
      <c r="C10" s="37"/>
      <c r="D10" s="37"/>
      <c r="E10" s="37"/>
      <c r="F10" s="37"/>
      <c r="G10" s="37"/>
      <c r="H10" s="37"/>
      <c r="I10" s="37"/>
      <c r="J10" s="37" t="s">
        <v>24</v>
      </c>
      <c r="K10" s="37" t="s">
        <v>24</v>
      </c>
      <c r="L10" s="37" t="s">
        <v>24</v>
      </c>
      <c r="M10" s="37"/>
    </row>
    <row r="11" spans="1:13" x14ac:dyDescent="0.25">
      <c r="A11" s="14" t="s">
        <v>23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 t="s">
        <v>24</v>
      </c>
      <c r="M11" s="37"/>
    </row>
  </sheetData>
  <mergeCells count="2">
    <mergeCell ref="B1:M1"/>
    <mergeCell ref="B2:M2"/>
  </mergeCells>
  <pageMargins left="0.7" right="0.7" top="0.75" bottom="0.75" header="0.3" footer="0.3"/>
  <pageSetup orientation="portrait" r:id="rId1"/>
  <headerFooter>
    <oddHeader>&amp;R&amp;"Calibri"&amp;8&amp;K000000 Begränsad delning&amp;1#_x000D_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workbookViewId="0">
      <selection activeCell="G24" sqref="G24"/>
    </sheetView>
  </sheetViews>
  <sheetFormatPr defaultRowHeight="15" x14ac:dyDescent="0.25"/>
  <cols>
    <col min="1" max="1" width="31.5703125" customWidth="1"/>
  </cols>
  <sheetData>
    <row r="1" spans="1:14" x14ac:dyDescent="0.25">
      <c r="A1" s="10" t="s">
        <v>0</v>
      </c>
      <c r="B1" s="16" t="s">
        <v>1</v>
      </c>
      <c r="C1" s="47" t="s">
        <v>10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11"/>
      <c r="B2" s="17"/>
      <c r="C2" s="11">
        <v>12</v>
      </c>
      <c r="D2" s="1">
        <v>13</v>
      </c>
      <c r="E2" s="1">
        <v>14</v>
      </c>
      <c r="F2" s="1">
        <v>15</v>
      </c>
      <c r="G2" s="1">
        <v>16</v>
      </c>
      <c r="H2" s="1">
        <v>17</v>
      </c>
      <c r="I2" s="1">
        <v>18</v>
      </c>
      <c r="J2" s="1">
        <v>19</v>
      </c>
      <c r="K2" s="1">
        <v>20</v>
      </c>
      <c r="L2" s="1">
        <v>21</v>
      </c>
      <c r="M2" s="1">
        <v>22</v>
      </c>
      <c r="N2" s="1" t="s">
        <v>65</v>
      </c>
    </row>
    <row r="3" spans="1:14" x14ac:dyDescent="0.25">
      <c r="A3" s="12" t="s">
        <v>2</v>
      </c>
      <c r="B3" s="18">
        <f>SUM(C3:N3)</f>
        <v>4.08</v>
      </c>
      <c r="C3" s="2">
        <f>'Vecka 12'!B3</f>
        <v>0.5</v>
      </c>
      <c r="D3" s="2">
        <f>'Vecka 13'!B3</f>
        <v>1</v>
      </c>
      <c r="E3" s="2">
        <f>'Vecka 14'!B3</f>
        <v>0</v>
      </c>
      <c r="F3" s="2">
        <f>'Vecka 15'!B3</f>
        <v>0</v>
      </c>
      <c r="G3" s="2">
        <f>'Vecka 16'!B3</f>
        <v>0</v>
      </c>
      <c r="H3" s="2">
        <f>'Vecka 17'!B3</f>
        <v>0</v>
      </c>
      <c r="I3" s="2">
        <f>'Vecka 18'!B3</f>
        <v>1.33</v>
      </c>
      <c r="J3" s="2">
        <f>'Vecka 19'!B3</f>
        <v>0.25</v>
      </c>
      <c r="K3" s="2">
        <f>'Vecka 20'!B3</f>
        <v>0</v>
      </c>
      <c r="L3" s="2">
        <f>'Vecka 21'!B3</f>
        <v>0</v>
      </c>
      <c r="M3" s="2">
        <f>'Vecka 22'!B3</f>
        <v>1</v>
      </c>
      <c r="N3" s="7">
        <f>Övrigt!B3</f>
        <v>0</v>
      </c>
    </row>
    <row r="4" spans="1:14" x14ac:dyDescent="0.25">
      <c r="A4" s="13" t="s">
        <v>74</v>
      </c>
      <c r="B4" s="19">
        <f t="shared" ref="B4:B8" si="0">SUM(C4:N4)</f>
        <v>6.25</v>
      </c>
      <c r="C4">
        <f>'Vecka 12'!B4</f>
        <v>1</v>
      </c>
      <c r="D4">
        <f>'Vecka 13'!B4</f>
        <v>2.25</v>
      </c>
      <c r="E4">
        <f>'Vecka 14'!B4</f>
        <v>0</v>
      </c>
      <c r="F4">
        <f>'Vecka 15'!B4</f>
        <v>0</v>
      </c>
      <c r="G4">
        <f>'Vecka 16'!B4</f>
        <v>0</v>
      </c>
      <c r="H4">
        <f>'Vecka 17'!B4</f>
        <v>0</v>
      </c>
      <c r="I4">
        <f>'Vecka 18'!B4</f>
        <v>0</v>
      </c>
      <c r="J4">
        <f>'Vecka 19'!B4</f>
        <v>0</v>
      </c>
      <c r="K4">
        <f>'Vecka 20'!B4</f>
        <v>0</v>
      </c>
      <c r="L4">
        <f>'Vecka 21'!B4</f>
        <v>0</v>
      </c>
      <c r="M4">
        <f>'Vecka 22'!B4</f>
        <v>0</v>
      </c>
      <c r="N4" s="8">
        <f>Övrigt!B4</f>
        <v>3</v>
      </c>
    </row>
    <row r="5" spans="1:14" x14ac:dyDescent="0.25">
      <c r="A5" s="13" t="s">
        <v>3</v>
      </c>
      <c r="B5" s="19">
        <f t="shared" si="0"/>
        <v>21.25</v>
      </c>
      <c r="C5">
        <f>'Vecka 12'!B5</f>
        <v>4.5</v>
      </c>
      <c r="D5">
        <f>'Vecka 13'!B5</f>
        <v>5.25</v>
      </c>
      <c r="E5">
        <f>'Vecka 14'!B5</f>
        <v>1.5</v>
      </c>
      <c r="F5">
        <f>'Vecka 15'!B5</f>
        <v>10</v>
      </c>
      <c r="G5">
        <f>'Vecka 16'!B5</f>
        <v>0</v>
      </c>
      <c r="H5">
        <f>'Vecka 17'!B5</f>
        <v>0</v>
      </c>
      <c r="I5">
        <f>'Vecka 18'!B5</f>
        <v>0</v>
      </c>
      <c r="J5">
        <f>'Vecka 19'!B5</f>
        <v>0</v>
      </c>
      <c r="K5">
        <f>'Vecka 20'!B5</f>
        <v>0</v>
      </c>
      <c r="L5">
        <f>'Vecka 21'!B5</f>
        <v>0</v>
      </c>
      <c r="M5">
        <f>'Vecka 22'!B5</f>
        <v>0</v>
      </c>
      <c r="N5" s="8">
        <f>Övrigt!B5</f>
        <v>0</v>
      </c>
    </row>
    <row r="6" spans="1:14" x14ac:dyDescent="0.25">
      <c r="A6" s="13" t="s">
        <v>6</v>
      </c>
      <c r="B6" s="19">
        <f t="shared" si="0"/>
        <v>3.75</v>
      </c>
      <c r="C6">
        <f>'Vecka 12'!B6</f>
        <v>0</v>
      </c>
      <c r="D6">
        <f>'Vecka 13'!B6</f>
        <v>0</v>
      </c>
      <c r="E6">
        <f>'Vecka 14'!B6</f>
        <v>1</v>
      </c>
      <c r="F6">
        <f>'Vecka 15'!B6</f>
        <v>2.75</v>
      </c>
      <c r="G6">
        <f>'Vecka 16'!B6</f>
        <v>0</v>
      </c>
      <c r="H6">
        <f>'Vecka 17'!B6</f>
        <v>0</v>
      </c>
      <c r="I6">
        <f>'Vecka 18'!B6</f>
        <v>0</v>
      </c>
      <c r="J6">
        <f>'Vecka 19'!B6</f>
        <v>0</v>
      </c>
      <c r="K6">
        <f>'Vecka 20'!B6</f>
        <v>0</v>
      </c>
      <c r="L6">
        <f>'Vecka 21'!B6</f>
        <v>0</v>
      </c>
      <c r="M6">
        <f>'Vecka 22'!B6</f>
        <v>0</v>
      </c>
      <c r="N6" s="8">
        <f>Övrigt!B6</f>
        <v>0</v>
      </c>
    </row>
    <row r="7" spans="1:14" x14ac:dyDescent="0.25">
      <c r="A7" s="13" t="s">
        <v>4</v>
      </c>
      <c r="B7" s="19">
        <f t="shared" si="0"/>
        <v>36.159999999999997</v>
      </c>
      <c r="C7">
        <f>'Vecka 12'!B7</f>
        <v>0</v>
      </c>
      <c r="D7">
        <f>'Vecka 13'!B7</f>
        <v>0</v>
      </c>
      <c r="E7">
        <f>'Vecka 14'!B7</f>
        <v>0</v>
      </c>
      <c r="F7">
        <f>'Vecka 15'!B7</f>
        <v>6.5</v>
      </c>
      <c r="G7">
        <f>'Vecka 16'!B7</f>
        <v>12.5</v>
      </c>
      <c r="H7">
        <f>'Vecka 17'!B7</f>
        <v>12</v>
      </c>
      <c r="I7">
        <f>'Vecka 18'!B7</f>
        <v>5.16</v>
      </c>
      <c r="J7">
        <f>'Vecka 19'!B7</f>
        <v>0</v>
      </c>
      <c r="K7">
        <f>'Vecka 20'!B7</f>
        <v>0</v>
      </c>
      <c r="L7">
        <f>'Vecka 21'!B7</f>
        <v>0</v>
      </c>
      <c r="M7">
        <f>'Vecka 22'!B7</f>
        <v>0</v>
      </c>
      <c r="N7" s="8">
        <f>Övrigt!B7</f>
        <v>0</v>
      </c>
    </row>
    <row r="8" spans="1:14" x14ac:dyDescent="0.25">
      <c r="A8" s="13" t="s">
        <v>7</v>
      </c>
      <c r="B8" s="19">
        <f t="shared" si="0"/>
        <v>57</v>
      </c>
      <c r="C8">
        <f>'Vecka 12'!B8</f>
        <v>0</v>
      </c>
      <c r="D8">
        <f>'Vecka 13'!B8</f>
        <v>0</v>
      </c>
      <c r="E8">
        <f>'Vecka 14'!B8</f>
        <v>0</v>
      </c>
      <c r="F8">
        <f>'Vecka 15'!B8</f>
        <v>0</v>
      </c>
      <c r="G8">
        <f>'Vecka 16'!B8</f>
        <v>6</v>
      </c>
      <c r="H8">
        <f>'Vecka 17'!B8</f>
        <v>0</v>
      </c>
      <c r="I8">
        <f>'Vecka 18'!B8</f>
        <v>3.5</v>
      </c>
      <c r="J8">
        <f>'Vecka 19'!B8</f>
        <v>16</v>
      </c>
      <c r="K8">
        <f>'Vecka 20'!B8</f>
        <v>18</v>
      </c>
      <c r="L8">
        <f>'Vecka 21'!B8</f>
        <v>3.5</v>
      </c>
      <c r="M8">
        <f>'Vecka 22'!B8</f>
        <v>10</v>
      </c>
      <c r="N8" s="8">
        <f>Övrigt!B8</f>
        <v>0</v>
      </c>
    </row>
    <row r="9" spans="1:14" x14ac:dyDescent="0.25">
      <c r="A9" s="14" t="s">
        <v>8</v>
      </c>
      <c r="B9" s="40">
        <f>SUM(C9:N9)</f>
        <v>48</v>
      </c>
      <c r="C9" s="3">
        <f>'Vecka 12'!B9</f>
        <v>0</v>
      </c>
      <c r="D9" s="3">
        <f>'Vecka 13'!B9</f>
        <v>0</v>
      </c>
      <c r="E9">
        <f>'Vecka 14'!B9</f>
        <v>4</v>
      </c>
      <c r="F9">
        <f>'Vecka 15'!B9</f>
        <v>0</v>
      </c>
      <c r="G9">
        <f>'Vecka 16'!B9</f>
        <v>0</v>
      </c>
      <c r="H9" s="3">
        <f>'Vecka 17'!B9</f>
        <v>0</v>
      </c>
      <c r="I9" s="3">
        <f>'Vecka 18'!B9</f>
        <v>0</v>
      </c>
      <c r="J9" s="3">
        <f>'Vecka 19'!B9</f>
        <v>0</v>
      </c>
      <c r="K9" s="3">
        <f>'Vecka 20'!B9</f>
        <v>0</v>
      </c>
      <c r="L9" s="3">
        <f>'Vecka 21'!B9</f>
        <v>0</v>
      </c>
      <c r="M9" s="3">
        <f>'Vecka 22'!B9</f>
        <v>21.75</v>
      </c>
      <c r="N9" s="9">
        <f>Övrigt!B9</f>
        <v>22.25</v>
      </c>
    </row>
    <row r="10" spans="1:14" x14ac:dyDescent="0.25">
      <c r="A10" s="15" t="s">
        <v>9</v>
      </c>
      <c r="B10" s="15">
        <f>SUM(B3:B9)</f>
        <v>176.49</v>
      </c>
      <c r="C10" s="13">
        <f t="shared" ref="C10:M10" si="1">SUM(C3:C9)</f>
        <v>6</v>
      </c>
      <c r="D10">
        <f t="shared" si="1"/>
        <v>8.5</v>
      </c>
      <c r="E10" s="2">
        <f t="shared" si="1"/>
        <v>6.5</v>
      </c>
      <c r="F10" s="2">
        <f t="shared" si="1"/>
        <v>19.25</v>
      </c>
      <c r="G10" s="2">
        <f t="shared" si="1"/>
        <v>18.5</v>
      </c>
      <c r="H10">
        <f t="shared" si="1"/>
        <v>12</v>
      </c>
      <c r="I10">
        <f t="shared" si="1"/>
        <v>9.99</v>
      </c>
      <c r="J10">
        <f t="shared" si="1"/>
        <v>16.25</v>
      </c>
      <c r="K10">
        <f t="shared" si="1"/>
        <v>18</v>
      </c>
      <c r="L10">
        <f t="shared" si="1"/>
        <v>3.5</v>
      </c>
      <c r="M10">
        <f t="shared" si="1"/>
        <v>32.75</v>
      </c>
      <c r="N10">
        <f>SUM(N3:N9)</f>
        <v>25.25</v>
      </c>
    </row>
    <row r="11" spans="1:14" s="31" customFormat="1" x14ac:dyDescent="0.25">
      <c r="A11" s="29" t="s">
        <v>21</v>
      </c>
      <c r="B11" s="30"/>
      <c r="C11" s="31">
        <f>'Vecka 12'!B11</f>
        <v>25</v>
      </c>
      <c r="D11" s="31">
        <f>'Vecka 13'!B11</f>
        <v>35.416666666666671</v>
      </c>
    </row>
  </sheetData>
  <mergeCells count="1">
    <mergeCell ref="C1:N1"/>
  </mergeCells>
  <pageMargins left="0.7" right="0.7" top="0.75" bottom="0.75" header="0.3" footer="0.3"/>
  <pageSetup orientation="portrait" r:id="rId1"/>
  <headerFooter>
    <oddHeader>&amp;R&amp;"Calibri"&amp;8&amp;K000000 Begränsad delning&amp;1#_x000D_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E3F2-CB49-4B3B-BC15-87B889EE658B}">
  <dimension ref="A1:G17"/>
  <sheetViews>
    <sheetView workbookViewId="0">
      <selection activeCell="A4" sqref="A4"/>
    </sheetView>
  </sheetViews>
  <sheetFormatPr defaultRowHeight="15" x14ac:dyDescent="0.25"/>
  <cols>
    <col min="1" max="1" width="17.42578125" customWidth="1"/>
  </cols>
  <sheetData>
    <row r="1" spans="1:7" x14ac:dyDescent="0.25">
      <c r="A1" s="4" t="s">
        <v>0</v>
      </c>
      <c r="B1" s="16" t="s">
        <v>1</v>
      </c>
      <c r="C1" s="47" t="s">
        <v>11</v>
      </c>
      <c r="D1" s="48"/>
      <c r="E1" s="48"/>
      <c r="F1" s="48"/>
      <c r="G1" s="49"/>
    </row>
    <row r="2" spans="1:7" x14ac:dyDescent="0.25">
      <c r="A2" s="1"/>
      <c r="B2" s="17"/>
      <c r="C2" s="11" t="s">
        <v>12</v>
      </c>
      <c r="D2" s="1" t="s">
        <v>13</v>
      </c>
      <c r="E2" s="1" t="s">
        <v>14</v>
      </c>
      <c r="F2" s="1" t="s">
        <v>15</v>
      </c>
      <c r="G2" s="6" t="s">
        <v>16</v>
      </c>
    </row>
    <row r="3" spans="1:7" x14ac:dyDescent="0.25">
      <c r="A3" s="2" t="str">
        <f>Tidslogg!A3</f>
        <v>Möten</v>
      </c>
      <c r="B3" s="18">
        <f>SUM(C3:G3)</f>
        <v>0.5</v>
      </c>
      <c r="C3" s="22"/>
      <c r="D3" s="22">
        <v>0.5</v>
      </c>
      <c r="E3" s="2"/>
      <c r="F3" s="2"/>
      <c r="G3" s="7"/>
    </row>
    <row r="4" spans="1:7" x14ac:dyDescent="0.25">
      <c r="A4" t="str">
        <f>Tidslogg!A4</f>
        <v>Projektplanering och reflektion</v>
      </c>
      <c r="B4" s="19">
        <f t="shared" ref="B4:B9" si="0">SUM(C4:G4)</f>
        <v>1</v>
      </c>
      <c r="C4" s="23"/>
      <c r="D4" s="23"/>
      <c r="G4" s="8">
        <v>1</v>
      </c>
    </row>
    <row r="5" spans="1:7" x14ac:dyDescent="0.25">
      <c r="A5" t="str">
        <f>Tidslogg!A5</f>
        <v>Läsa på</v>
      </c>
      <c r="B5" s="19">
        <f t="shared" si="0"/>
        <v>4.5</v>
      </c>
      <c r="C5" s="23"/>
      <c r="D5" s="23"/>
      <c r="F5">
        <v>1.5</v>
      </c>
      <c r="G5" s="8">
        <v>3</v>
      </c>
    </row>
    <row r="6" spans="1:7" x14ac:dyDescent="0.25">
      <c r="A6" t="str">
        <f>Tidslogg!A6</f>
        <v>Förbereda mätningar</v>
      </c>
      <c r="B6" s="19">
        <f t="shared" si="0"/>
        <v>0</v>
      </c>
      <c r="C6" s="23"/>
      <c r="D6" s="23"/>
      <c r="G6" s="8"/>
    </row>
    <row r="7" spans="1:7" x14ac:dyDescent="0.25">
      <c r="A7" t="str">
        <f>Tidslogg!A7</f>
        <v>Mätningar</v>
      </c>
      <c r="B7" s="19">
        <f t="shared" si="0"/>
        <v>0</v>
      </c>
      <c r="C7" s="23"/>
      <c r="D7" s="23"/>
      <c r="G7" s="8"/>
    </row>
    <row r="8" spans="1:7" x14ac:dyDescent="0.25">
      <c r="A8" t="str">
        <f>Tidslogg!A8</f>
        <v>Analysera mätdata</v>
      </c>
      <c r="B8" s="19">
        <f t="shared" si="0"/>
        <v>0</v>
      </c>
      <c r="C8" s="23"/>
      <c r="D8" s="23"/>
      <c r="G8" s="8"/>
    </row>
    <row r="9" spans="1:7" x14ac:dyDescent="0.25">
      <c r="A9" s="3" t="str">
        <f>Tidslogg!A9</f>
        <v>Skriva rapport</v>
      </c>
      <c r="B9" s="19">
        <f t="shared" si="0"/>
        <v>0</v>
      </c>
      <c r="C9" s="23"/>
      <c r="D9" s="23"/>
      <c r="G9" s="8"/>
    </row>
    <row r="10" spans="1:7" x14ac:dyDescent="0.25">
      <c r="A10" s="20" t="str">
        <f>Tidslogg!A10</f>
        <v>Totalt</v>
      </c>
      <c r="B10" s="21">
        <f>SUM(C10:G10)</f>
        <v>6</v>
      </c>
      <c r="C10" s="22">
        <f>SUM(C3:C9)</f>
        <v>0</v>
      </c>
      <c r="D10" s="22">
        <f>SUM(D3:D9)</f>
        <v>0.5</v>
      </c>
      <c r="E10" s="2">
        <f>SUM(E3:E9)</f>
        <v>0</v>
      </c>
      <c r="F10" s="2">
        <f>SUM(F3:F9)</f>
        <v>1.5</v>
      </c>
      <c r="G10" s="7">
        <f>SUM(G3:G9)</f>
        <v>4</v>
      </c>
    </row>
    <row r="11" spans="1:7" x14ac:dyDescent="0.25">
      <c r="A11" s="8" t="s">
        <v>21</v>
      </c>
      <c r="B11" s="8">
        <f>B10/24*100</f>
        <v>25</v>
      </c>
      <c r="C11" s="23"/>
      <c r="D11" s="23"/>
      <c r="G11" s="8"/>
    </row>
    <row r="13" spans="1:7" x14ac:dyDescent="0.25">
      <c r="A13" s="5" t="s">
        <v>17</v>
      </c>
    </row>
    <row r="14" spans="1:7" x14ac:dyDescent="0.25">
      <c r="A14" t="s">
        <v>13</v>
      </c>
      <c r="B14" t="s">
        <v>28</v>
      </c>
    </row>
    <row r="15" spans="1:7" x14ac:dyDescent="0.25">
      <c r="A15" t="s">
        <v>15</v>
      </c>
      <c r="B15" t="s">
        <v>18</v>
      </c>
    </row>
    <row r="16" spans="1:7" x14ac:dyDescent="0.25">
      <c r="A16" t="s">
        <v>16</v>
      </c>
      <c r="B16" t="s">
        <v>19</v>
      </c>
    </row>
    <row r="17" spans="2:2" x14ac:dyDescent="0.25">
      <c r="B17" t="s">
        <v>20</v>
      </c>
    </row>
  </sheetData>
  <mergeCells count="1">
    <mergeCell ref="C1:G1"/>
  </mergeCells>
  <pageMargins left="0.7" right="0.7" top="0.75" bottom="0.75" header="0.3" footer="0.3"/>
  <headerFooter>
    <oddHeader>&amp;R&amp;"Calibri"&amp;8&amp;K000000 Begränsad delning&amp;1#_x000D_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2AEC-AE82-4D0D-B1E8-8B2A46A7504A}">
  <dimension ref="A1:G18"/>
  <sheetViews>
    <sheetView workbookViewId="0">
      <selection activeCell="D10" sqref="D10"/>
    </sheetView>
  </sheetViews>
  <sheetFormatPr defaultRowHeight="15" x14ac:dyDescent="0.25"/>
  <cols>
    <col min="1" max="1" width="17.28515625" customWidth="1"/>
  </cols>
  <sheetData>
    <row r="1" spans="1:7" x14ac:dyDescent="0.25">
      <c r="A1" s="4" t="s">
        <v>0</v>
      </c>
      <c r="B1" s="16" t="s">
        <v>1</v>
      </c>
      <c r="C1" s="47" t="s">
        <v>11</v>
      </c>
      <c r="D1" s="48"/>
      <c r="E1" s="48"/>
      <c r="F1" s="48"/>
      <c r="G1" s="49"/>
    </row>
    <row r="2" spans="1:7" x14ac:dyDescent="0.25">
      <c r="A2" s="1"/>
      <c r="B2" s="17"/>
      <c r="C2" s="11" t="s">
        <v>12</v>
      </c>
      <c r="D2" s="1" t="s">
        <v>13</v>
      </c>
      <c r="E2" s="1" t="s">
        <v>14</v>
      </c>
      <c r="F2" s="1" t="s">
        <v>15</v>
      </c>
      <c r="G2" s="6" t="s">
        <v>16</v>
      </c>
    </row>
    <row r="3" spans="1:7" x14ac:dyDescent="0.25">
      <c r="A3" s="2" t="str">
        <f>Tidslogg!A3</f>
        <v>Möten</v>
      </c>
      <c r="B3" s="18">
        <f>SUM(C3:G3)</f>
        <v>1</v>
      </c>
      <c r="C3" s="2"/>
      <c r="D3" s="2">
        <v>1</v>
      </c>
      <c r="E3" s="2"/>
      <c r="F3" s="24"/>
      <c r="G3" s="25"/>
    </row>
    <row r="4" spans="1:7" x14ac:dyDescent="0.25">
      <c r="A4" t="str">
        <f>Tidslogg!A4</f>
        <v>Projektplanering och reflektion</v>
      </c>
      <c r="B4" s="19">
        <f t="shared" ref="B4:B9" si="0">SUM(C4:G4)</f>
        <v>2.25</v>
      </c>
      <c r="C4">
        <v>1.75</v>
      </c>
      <c r="E4">
        <v>0.5</v>
      </c>
      <c r="F4" s="26"/>
      <c r="G4" s="27"/>
    </row>
    <row r="5" spans="1:7" x14ac:dyDescent="0.25">
      <c r="A5" t="str">
        <f>Tidslogg!A5</f>
        <v>Läsa på</v>
      </c>
      <c r="B5" s="19">
        <f t="shared" si="0"/>
        <v>5.25</v>
      </c>
      <c r="C5">
        <v>2.25</v>
      </c>
      <c r="F5" s="26"/>
      <c r="G5" s="27">
        <v>3</v>
      </c>
    </row>
    <row r="6" spans="1:7" x14ac:dyDescent="0.25">
      <c r="A6" t="str">
        <f>Tidslogg!A6</f>
        <v>Förbereda mätningar</v>
      </c>
      <c r="B6" s="19">
        <f t="shared" si="0"/>
        <v>0</v>
      </c>
      <c r="F6" s="26"/>
      <c r="G6" s="27"/>
    </row>
    <row r="7" spans="1:7" x14ac:dyDescent="0.25">
      <c r="A7" t="str">
        <f>Tidslogg!A7</f>
        <v>Mätningar</v>
      </c>
      <c r="B7" s="19">
        <f t="shared" si="0"/>
        <v>0</v>
      </c>
      <c r="F7" s="26"/>
      <c r="G7" s="27"/>
    </row>
    <row r="8" spans="1:7" x14ac:dyDescent="0.25">
      <c r="A8" t="str">
        <f>Tidslogg!A8</f>
        <v>Analysera mätdata</v>
      </c>
      <c r="B8" s="19">
        <f t="shared" si="0"/>
        <v>0</v>
      </c>
      <c r="F8" s="26"/>
      <c r="G8" s="27"/>
    </row>
    <row r="9" spans="1:7" x14ac:dyDescent="0.25">
      <c r="A9" s="3" t="str">
        <f>Tidslogg!A9</f>
        <v>Skriva rapport</v>
      </c>
      <c r="B9" s="19">
        <f t="shared" si="0"/>
        <v>0</v>
      </c>
      <c r="F9" s="26"/>
      <c r="G9" s="27"/>
    </row>
    <row r="10" spans="1:7" x14ac:dyDescent="0.25">
      <c r="A10" s="20" t="str">
        <f>Tidslogg!A10</f>
        <v>Totalt</v>
      </c>
      <c r="B10" s="21">
        <f>SUM(C10:G10)</f>
        <v>8.5</v>
      </c>
      <c r="C10" s="2">
        <f>SUM(C3:C9)</f>
        <v>4</v>
      </c>
      <c r="D10" s="2">
        <f>SUM(D3:D9)</f>
        <v>1</v>
      </c>
      <c r="E10" s="2">
        <f>SUM(E3:E9)</f>
        <v>0.5</v>
      </c>
      <c r="F10" s="24">
        <f>SUM(F3:F9)</f>
        <v>0</v>
      </c>
      <c r="G10" s="25">
        <f>SUM(G3:G9)</f>
        <v>3</v>
      </c>
    </row>
    <row r="11" spans="1:7" x14ac:dyDescent="0.25">
      <c r="A11" s="8" t="s">
        <v>21</v>
      </c>
      <c r="B11" s="8">
        <f>B10/24*100</f>
        <v>35.416666666666671</v>
      </c>
      <c r="C11" s="28"/>
      <c r="D11" s="28"/>
      <c r="F11" s="26"/>
      <c r="G11" s="27"/>
    </row>
    <row r="12" spans="1:7" x14ac:dyDescent="0.25">
      <c r="C12" s="28"/>
      <c r="D12" s="28"/>
    </row>
    <row r="13" spans="1:7" x14ac:dyDescent="0.25">
      <c r="A13" s="5" t="s">
        <v>17</v>
      </c>
    </row>
    <row r="14" spans="1:7" x14ac:dyDescent="0.25">
      <c r="A14" t="s">
        <v>12</v>
      </c>
      <c r="B14" t="s">
        <v>26</v>
      </c>
    </row>
    <row r="15" spans="1:7" x14ac:dyDescent="0.25">
      <c r="B15" t="s">
        <v>27</v>
      </c>
    </row>
    <row r="16" spans="1:7" x14ac:dyDescent="0.25">
      <c r="A16" t="s">
        <v>13</v>
      </c>
      <c r="B16" t="s">
        <v>30</v>
      </c>
    </row>
    <row r="17" spans="1:2" x14ac:dyDescent="0.25">
      <c r="B17" t="s">
        <v>29</v>
      </c>
    </row>
    <row r="18" spans="1:2" x14ac:dyDescent="0.25">
      <c r="A18" t="s">
        <v>16</v>
      </c>
      <c r="B18" s="38" t="s">
        <v>26</v>
      </c>
    </row>
  </sheetData>
  <mergeCells count="1">
    <mergeCell ref="C1:G1"/>
  </mergeCells>
  <pageMargins left="0.7" right="0.7" top="0.75" bottom="0.75" header="0.3" footer="0.3"/>
  <headerFooter>
    <oddHeader>&amp;R&amp;"Calibri"&amp;8&amp;K000000 Begränsad delning&amp;1#_x000D_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DE50-3782-45DB-9FE1-02D9CD86D44E}">
  <dimension ref="A1:H19"/>
  <sheetViews>
    <sheetView workbookViewId="0">
      <selection activeCell="I27" sqref="I27"/>
    </sheetView>
  </sheetViews>
  <sheetFormatPr defaultRowHeight="15" x14ac:dyDescent="0.25"/>
  <cols>
    <col min="1" max="1" width="17.28515625" customWidth="1"/>
  </cols>
  <sheetData>
    <row r="1" spans="1:7" x14ac:dyDescent="0.25">
      <c r="A1" s="4" t="s">
        <v>0</v>
      </c>
      <c r="B1" s="16" t="s">
        <v>1</v>
      </c>
      <c r="C1" s="47" t="s">
        <v>11</v>
      </c>
      <c r="D1" s="48"/>
      <c r="E1" s="48"/>
      <c r="F1" s="48"/>
      <c r="G1" s="49"/>
    </row>
    <row r="2" spans="1:7" x14ac:dyDescent="0.25">
      <c r="A2" s="1"/>
      <c r="B2" s="17"/>
      <c r="C2" s="11" t="s">
        <v>12</v>
      </c>
      <c r="D2" s="1" t="s">
        <v>13</v>
      </c>
      <c r="E2" s="1" t="s">
        <v>14</v>
      </c>
      <c r="F2" s="1" t="s">
        <v>15</v>
      </c>
      <c r="G2" s="6" t="s">
        <v>16</v>
      </c>
    </row>
    <row r="3" spans="1:7" x14ac:dyDescent="0.25">
      <c r="A3" s="2" t="str">
        <f>Tidslogg!A3</f>
        <v>Möten</v>
      </c>
      <c r="B3" s="18">
        <f t="shared" ref="B3:B10" si="0">SUM(C3:G3)</f>
        <v>0</v>
      </c>
      <c r="C3" s="24"/>
      <c r="D3" s="24"/>
      <c r="E3" s="2"/>
      <c r="F3" s="2"/>
      <c r="G3" s="7"/>
    </row>
    <row r="4" spans="1:7" x14ac:dyDescent="0.25">
      <c r="A4" t="str">
        <f>Tidslogg!A4</f>
        <v>Projektplanering och reflektion</v>
      </c>
      <c r="B4" s="19">
        <f t="shared" si="0"/>
        <v>0</v>
      </c>
      <c r="C4" s="26"/>
      <c r="D4" s="26"/>
      <c r="G4" s="8"/>
    </row>
    <row r="5" spans="1:7" x14ac:dyDescent="0.25">
      <c r="A5" t="str">
        <f>Tidslogg!A5</f>
        <v>Läsa på</v>
      </c>
      <c r="B5" s="19">
        <f t="shared" si="0"/>
        <v>1.5</v>
      </c>
      <c r="C5" s="26"/>
      <c r="D5" s="26"/>
      <c r="G5" s="8">
        <v>1.5</v>
      </c>
    </row>
    <row r="6" spans="1:7" x14ac:dyDescent="0.25">
      <c r="A6" t="str">
        <f>Tidslogg!A6</f>
        <v>Förbereda mätningar</v>
      </c>
      <c r="B6" s="19">
        <f t="shared" si="0"/>
        <v>1</v>
      </c>
      <c r="C6" s="26"/>
      <c r="D6" s="26"/>
      <c r="F6">
        <v>0.5</v>
      </c>
      <c r="G6" s="8">
        <v>0.5</v>
      </c>
    </row>
    <row r="7" spans="1:7" x14ac:dyDescent="0.25">
      <c r="A7" t="str">
        <f>Tidslogg!A7</f>
        <v>Mätningar</v>
      </c>
      <c r="B7" s="19">
        <f t="shared" si="0"/>
        <v>0</v>
      </c>
      <c r="C7" s="26"/>
      <c r="D7" s="26"/>
      <c r="G7" s="8"/>
    </row>
    <row r="8" spans="1:7" x14ac:dyDescent="0.25">
      <c r="A8" t="str">
        <f>Tidslogg!A8</f>
        <v>Analysera mätdata</v>
      </c>
      <c r="B8" s="19">
        <f t="shared" si="0"/>
        <v>0</v>
      </c>
      <c r="C8" s="26"/>
      <c r="D8" s="26"/>
      <c r="G8" s="8"/>
    </row>
    <row r="9" spans="1:7" x14ac:dyDescent="0.25">
      <c r="A9" s="3" t="str">
        <f>Tidslogg!A9</f>
        <v>Skriva rapport</v>
      </c>
      <c r="B9" s="19">
        <f t="shared" si="0"/>
        <v>4</v>
      </c>
      <c r="C9" s="26"/>
      <c r="D9" s="26"/>
      <c r="G9" s="8">
        <v>4</v>
      </c>
    </row>
    <row r="10" spans="1:7" x14ac:dyDescent="0.25">
      <c r="A10" s="20" t="str">
        <f>Tidslogg!A10</f>
        <v>Totalt</v>
      </c>
      <c r="B10" s="21">
        <f t="shared" si="0"/>
        <v>6.5</v>
      </c>
      <c r="C10" s="24">
        <f>SUM(C3:C9)</f>
        <v>0</v>
      </c>
      <c r="D10" s="24">
        <f>SUM(D3:D9)</f>
        <v>0</v>
      </c>
      <c r="E10" s="2">
        <f>SUM(E3:E9)</f>
        <v>0</v>
      </c>
      <c r="F10" s="2">
        <f>SUM(F3:F9)</f>
        <v>0.5</v>
      </c>
      <c r="G10" s="7">
        <f>SUM(G3:G9)</f>
        <v>6</v>
      </c>
    </row>
    <row r="11" spans="1:7" x14ac:dyDescent="0.25">
      <c r="A11" s="8" t="s">
        <v>21</v>
      </c>
      <c r="B11" s="8">
        <f>B10/24*100</f>
        <v>27.083333333333332</v>
      </c>
      <c r="C11" s="23"/>
      <c r="D11" s="23"/>
      <c r="G11" s="8"/>
    </row>
    <row r="12" spans="1:7" x14ac:dyDescent="0.25">
      <c r="C12" s="28"/>
      <c r="D12" s="28"/>
    </row>
    <row r="13" spans="1:7" x14ac:dyDescent="0.25">
      <c r="A13" s="5" t="s">
        <v>17</v>
      </c>
    </row>
    <row r="14" spans="1:7" x14ac:dyDescent="0.25">
      <c r="A14" t="s">
        <v>15</v>
      </c>
      <c r="B14" t="s">
        <v>33</v>
      </c>
    </row>
    <row r="15" spans="1:7" x14ac:dyDescent="0.25">
      <c r="A15" t="s">
        <v>16</v>
      </c>
      <c r="B15" t="s">
        <v>31</v>
      </c>
    </row>
    <row r="16" spans="1:7" x14ac:dyDescent="0.25">
      <c r="B16" t="s">
        <v>32</v>
      </c>
    </row>
    <row r="17" spans="2:8" x14ac:dyDescent="0.25">
      <c r="B17" t="s">
        <v>33</v>
      </c>
      <c r="H17" s="38"/>
    </row>
    <row r="19" spans="2:8" x14ac:dyDescent="0.25">
      <c r="B19" s="39"/>
    </row>
  </sheetData>
  <mergeCells count="1">
    <mergeCell ref="C1:G1"/>
  </mergeCells>
  <pageMargins left="0.7" right="0.7" top="0.75" bottom="0.75" header="0.3" footer="0.3"/>
  <headerFooter>
    <oddHeader>&amp;R&amp;"Calibri"&amp;8&amp;K000000 Begränsad delning&amp;1#_x000D_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BC2A-A10E-4823-90C8-6B09E4A08D4E}">
  <dimension ref="A1:G20"/>
  <sheetViews>
    <sheetView workbookViewId="0">
      <selection activeCell="D31" sqref="D31"/>
    </sheetView>
  </sheetViews>
  <sheetFormatPr defaultRowHeight="15" x14ac:dyDescent="0.25"/>
  <cols>
    <col min="1" max="1" width="18.140625" customWidth="1"/>
  </cols>
  <sheetData>
    <row r="1" spans="1:7" x14ac:dyDescent="0.25">
      <c r="A1" s="4" t="s">
        <v>0</v>
      </c>
      <c r="B1" s="16" t="s">
        <v>1</v>
      </c>
      <c r="C1" s="47" t="s">
        <v>11</v>
      </c>
      <c r="D1" s="48"/>
      <c r="E1" s="48"/>
      <c r="F1" s="48"/>
      <c r="G1" s="49"/>
    </row>
    <row r="2" spans="1:7" x14ac:dyDescent="0.25">
      <c r="A2" s="1"/>
      <c r="B2" s="17"/>
      <c r="C2" s="11" t="s">
        <v>12</v>
      </c>
      <c r="D2" s="1" t="s">
        <v>13</v>
      </c>
      <c r="E2" s="1" t="s">
        <v>14</v>
      </c>
      <c r="F2" s="1" t="s">
        <v>15</v>
      </c>
      <c r="G2" s="6" t="s">
        <v>16</v>
      </c>
    </row>
    <row r="3" spans="1:7" x14ac:dyDescent="0.25">
      <c r="A3" s="2" t="str">
        <f>Tidslogg!A3</f>
        <v>Möten</v>
      </c>
      <c r="B3" s="18">
        <f t="shared" ref="B3:B10" si="0">SUM(C3:G3)</f>
        <v>0</v>
      </c>
      <c r="C3" s="2"/>
      <c r="D3" s="2"/>
      <c r="E3" s="2"/>
      <c r="F3" s="2"/>
      <c r="G3" s="7"/>
    </row>
    <row r="4" spans="1:7" x14ac:dyDescent="0.25">
      <c r="A4" t="str">
        <f>Tidslogg!A4</f>
        <v>Projektplanering och reflektion</v>
      </c>
      <c r="B4" s="19">
        <f t="shared" si="0"/>
        <v>0</v>
      </c>
      <c r="G4" s="8"/>
    </row>
    <row r="5" spans="1:7" x14ac:dyDescent="0.25">
      <c r="A5" t="str">
        <f>Tidslogg!A5</f>
        <v>Läsa på</v>
      </c>
      <c r="B5" s="19">
        <f t="shared" si="0"/>
        <v>10</v>
      </c>
      <c r="D5">
        <v>6</v>
      </c>
      <c r="E5">
        <v>0.5</v>
      </c>
      <c r="F5">
        <v>3.5</v>
      </c>
      <c r="G5" s="8"/>
    </row>
    <row r="6" spans="1:7" x14ac:dyDescent="0.25">
      <c r="A6" t="str">
        <f>Tidslogg!A6</f>
        <v>Förbereda mätningar</v>
      </c>
      <c r="B6" s="19">
        <f t="shared" si="0"/>
        <v>2.75</v>
      </c>
      <c r="D6">
        <v>0.5</v>
      </c>
      <c r="E6">
        <v>1.25</v>
      </c>
      <c r="F6">
        <v>1</v>
      </c>
      <c r="G6" s="8"/>
    </row>
    <row r="7" spans="1:7" x14ac:dyDescent="0.25">
      <c r="A7" t="str">
        <f>Tidslogg!A7</f>
        <v>Mätningar</v>
      </c>
      <c r="B7" s="19">
        <f t="shared" si="0"/>
        <v>6.5</v>
      </c>
      <c r="G7" s="8">
        <v>6.5</v>
      </c>
    </row>
    <row r="8" spans="1:7" x14ac:dyDescent="0.25">
      <c r="A8" t="str">
        <f>Tidslogg!A8</f>
        <v>Analysera mätdata</v>
      </c>
      <c r="B8" s="19">
        <f t="shared" si="0"/>
        <v>0</v>
      </c>
      <c r="G8" s="8"/>
    </row>
    <row r="9" spans="1:7" x14ac:dyDescent="0.25">
      <c r="A9" s="3" t="str">
        <f>Tidslogg!A9</f>
        <v>Skriva rapport</v>
      </c>
      <c r="B9" s="19">
        <f t="shared" si="0"/>
        <v>0</v>
      </c>
      <c r="G9" s="8"/>
    </row>
    <row r="10" spans="1:7" x14ac:dyDescent="0.25">
      <c r="A10" s="20" t="str">
        <f>Tidslogg!A10</f>
        <v>Totalt</v>
      </c>
      <c r="B10" s="21">
        <f t="shared" si="0"/>
        <v>19.25</v>
      </c>
      <c r="C10" s="2">
        <f>SUM(C3:C9)</f>
        <v>0</v>
      </c>
      <c r="D10" s="2">
        <f>SUM(D3:D9)</f>
        <v>6.5</v>
      </c>
      <c r="E10" s="2">
        <f>SUM(E3:E9)</f>
        <v>1.75</v>
      </c>
      <c r="F10" s="2">
        <f>SUM(F3:F9)</f>
        <v>4.5</v>
      </c>
      <c r="G10" s="7">
        <f>SUM(G3:G9)</f>
        <v>6.5</v>
      </c>
    </row>
    <row r="11" spans="1:7" x14ac:dyDescent="0.25">
      <c r="A11" s="8" t="s">
        <v>21</v>
      </c>
      <c r="B11" s="8">
        <f>B10/40*100</f>
        <v>48.125</v>
      </c>
      <c r="C11" s="28"/>
      <c r="D11" s="28"/>
      <c r="G11" s="8"/>
    </row>
    <row r="12" spans="1:7" x14ac:dyDescent="0.25">
      <c r="C12" s="28"/>
      <c r="D12" s="28"/>
    </row>
    <row r="13" spans="1:7" x14ac:dyDescent="0.25">
      <c r="A13" s="5" t="s">
        <v>17</v>
      </c>
    </row>
    <row r="14" spans="1:7" x14ac:dyDescent="0.25">
      <c r="A14" t="s">
        <v>13</v>
      </c>
      <c r="B14" t="s">
        <v>34</v>
      </c>
    </row>
    <row r="15" spans="1:7" x14ac:dyDescent="0.25">
      <c r="B15" t="s">
        <v>36</v>
      </c>
    </row>
    <row r="16" spans="1:7" x14ac:dyDescent="0.25">
      <c r="A16" t="s">
        <v>35</v>
      </c>
      <c r="B16" t="s">
        <v>37</v>
      </c>
    </row>
    <row r="17" spans="1:2" x14ac:dyDescent="0.25">
      <c r="B17" t="s">
        <v>38</v>
      </c>
    </row>
    <row r="18" spans="1:2" x14ac:dyDescent="0.25">
      <c r="A18" t="s">
        <v>15</v>
      </c>
      <c r="B18" t="s">
        <v>39</v>
      </c>
    </row>
    <row r="19" spans="1:2" x14ac:dyDescent="0.25">
      <c r="B19" t="s">
        <v>37</v>
      </c>
    </row>
    <row r="20" spans="1:2" x14ac:dyDescent="0.25">
      <c r="A20" t="s">
        <v>16</v>
      </c>
      <c r="B20" t="s">
        <v>40</v>
      </c>
    </row>
  </sheetData>
  <mergeCells count="1">
    <mergeCell ref="C1:G1"/>
  </mergeCells>
  <pageMargins left="0.7" right="0.7" top="0.75" bottom="0.75" header="0.3" footer="0.3"/>
  <headerFooter>
    <oddHeader>&amp;R&amp;"Calibri"&amp;8&amp;K000000 Begränsad delning&amp;1#_x000D_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1643-45F2-4A58-B275-B537A23B5665}">
  <dimension ref="A1:G16"/>
  <sheetViews>
    <sheetView workbookViewId="0">
      <selection activeCell="F26" sqref="F26"/>
    </sheetView>
  </sheetViews>
  <sheetFormatPr defaultRowHeight="15" x14ac:dyDescent="0.25"/>
  <cols>
    <col min="1" max="1" width="18.7109375" customWidth="1"/>
  </cols>
  <sheetData>
    <row r="1" spans="1:7" x14ac:dyDescent="0.25">
      <c r="A1" s="4" t="s">
        <v>0</v>
      </c>
      <c r="B1" s="16" t="s">
        <v>1</v>
      </c>
      <c r="C1" s="47" t="s">
        <v>11</v>
      </c>
      <c r="D1" s="48"/>
      <c r="E1" s="48"/>
      <c r="F1" s="48"/>
      <c r="G1" s="49"/>
    </row>
    <row r="2" spans="1:7" x14ac:dyDescent="0.25">
      <c r="A2" s="1"/>
      <c r="B2" s="17"/>
      <c r="C2" s="11" t="s">
        <v>12</v>
      </c>
      <c r="D2" s="1" t="s">
        <v>13</v>
      </c>
      <c r="E2" s="1" t="s">
        <v>14</v>
      </c>
      <c r="F2" s="1" t="s">
        <v>15</v>
      </c>
      <c r="G2" s="6" t="s">
        <v>16</v>
      </c>
    </row>
    <row r="3" spans="1:7" x14ac:dyDescent="0.25">
      <c r="A3" s="2" t="str">
        <f>Tidslogg!A3</f>
        <v>Möten</v>
      </c>
      <c r="B3" s="18">
        <f t="shared" ref="B3:B10" si="0">SUM(C3:G3)</f>
        <v>0</v>
      </c>
      <c r="C3" s="2"/>
      <c r="D3" s="2"/>
      <c r="E3" s="2"/>
      <c r="F3" s="2"/>
      <c r="G3" s="7"/>
    </row>
    <row r="4" spans="1:7" x14ac:dyDescent="0.25">
      <c r="A4" t="str">
        <f>Tidslogg!A4</f>
        <v>Projektplanering och reflektion</v>
      </c>
      <c r="B4" s="19">
        <f t="shared" si="0"/>
        <v>0</v>
      </c>
      <c r="G4" s="8"/>
    </row>
    <row r="5" spans="1:7" x14ac:dyDescent="0.25">
      <c r="A5" t="str">
        <f>Tidslogg!A5</f>
        <v>Läsa på</v>
      </c>
      <c r="B5" s="19">
        <f t="shared" si="0"/>
        <v>0</v>
      </c>
      <c r="G5" s="8"/>
    </row>
    <row r="6" spans="1:7" x14ac:dyDescent="0.25">
      <c r="A6" t="str">
        <f>Tidslogg!A6</f>
        <v>Förbereda mätningar</v>
      </c>
      <c r="B6" s="19">
        <f t="shared" si="0"/>
        <v>0</v>
      </c>
      <c r="G6" s="8"/>
    </row>
    <row r="7" spans="1:7" x14ac:dyDescent="0.25">
      <c r="A7" t="str">
        <f>Tidslogg!A7</f>
        <v>Mätningar</v>
      </c>
      <c r="B7" s="19">
        <f t="shared" si="0"/>
        <v>12.5</v>
      </c>
      <c r="D7">
        <v>7</v>
      </c>
      <c r="F7">
        <v>5.5</v>
      </c>
      <c r="G7" s="8"/>
    </row>
    <row r="8" spans="1:7" x14ac:dyDescent="0.25">
      <c r="A8" t="str">
        <f>Tidslogg!A8</f>
        <v>Analysera mätdata</v>
      </c>
      <c r="B8" s="19">
        <f t="shared" si="0"/>
        <v>6</v>
      </c>
      <c r="G8" s="8">
        <v>6</v>
      </c>
    </row>
    <row r="9" spans="1:7" x14ac:dyDescent="0.25">
      <c r="A9" s="3" t="str">
        <f>Tidslogg!A9</f>
        <v>Skriva rapport</v>
      </c>
      <c r="B9" s="19">
        <f t="shared" si="0"/>
        <v>0</v>
      </c>
      <c r="G9" s="8"/>
    </row>
    <row r="10" spans="1:7" x14ac:dyDescent="0.25">
      <c r="A10" s="20" t="str">
        <f>Tidslogg!A10</f>
        <v>Totalt</v>
      </c>
      <c r="B10" s="21">
        <f t="shared" si="0"/>
        <v>18.5</v>
      </c>
      <c r="C10" s="2">
        <f>SUM(C3:C9)</f>
        <v>0</v>
      </c>
      <c r="D10" s="2">
        <f>SUM(D3:D9)</f>
        <v>7</v>
      </c>
      <c r="E10" s="2">
        <f>SUM(E3:E9)</f>
        <v>0</v>
      </c>
      <c r="F10" s="2">
        <f>SUM(F3:F9)</f>
        <v>5.5</v>
      </c>
      <c r="G10" s="7">
        <f>SUM(G3:G9)</f>
        <v>6</v>
      </c>
    </row>
    <row r="11" spans="1:7" x14ac:dyDescent="0.25">
      <c r="A11" s="8" t="s">
        <v>21</v>
      </c>
      <c r="B11" s="8">
        <f>B10/40*100</f>
        <v>46.25</v>
      </c>
      <c r="C11" s="28"/>
      <c r="D11" s="28"/>
      <c r="G11" s="8"/>
    </row>
    <row r="12" spans="1:7" x14ac:dyDescent="0.25">
      <c r="C12" s="28"/>
      <c r="D12" s="28"/>
    </row>
    <row r="13" spans="1:7" x14ac:dyDescent="0.25">
      <c r="A13" s="5" t="s">
        <v>17</v>
      </c>
    </row>
    <row r="14" spans="1:7" x14ac:dyDescent="0.25">
      <c r="A14" t="s">
        <v>13</v>
      </c>
      <c r="B14" t="s">
        <v>41</v>
      </c>
    </row>
    <row r="15" spans="1:7" x14ac:dyDescent="0.25">
      <c r="A15" t="s">
        <v>15</v>
      </c>
      <c r="B15" t="s">
        <v>41</v>
      </c>
    </row>
    <row r="16" spans="1:7" x14ac:dyDescent="0.25">
      <c r="A16" t="s">
        <v>16</v>
      </c>
      <c r="B16" t="s">
        <v>42</v>
      </c>
    </row>
  </sheetData>
  <mergeCells count="1">
    <mergeCell ref="C1:G1"/>
  </mergeCells>
  <pageMargins left="0.7" right="0.7" top="0.75" bottom="0.75" header="0.3" footer="0.3"/>
  <headerFooter>
    <oddHeader>&amp;R&amp;"Calibri"&amp;8&amp;K000000 Begränsad delning&amp;1#_x000D_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8649-24E5-4353-971C-3E3643F57813}">
  <dimension ref="A1:G17"/>
  <sheetViews>
    <sheetView topLeftCell="A2" zoomScaleNormal="100" workbookViewId="0">
      <selection activeCell="J14" sqref="J14"/>
    </sheetView>
  </sheetViews>
  <sheetFormatPr defaultRowHeight="15" x14ac:dyDescent="0.25"/>
  <cols>
    <col min="1" max="1" width="17.140625" customWidth="1"/>
  </cols>
  <sheetData>
    <row r="1" spans="1:7" x14ac:dyDescent="0.25">
      <c r="A1" s="4" t="s">
        <v>0</v>
      </c>
      <c r="B1" s="16" t="s">
        <v>1</v>
      </c>
      <c r="C1" s="47" t="s">
        <v>11</v>
      </c>
      <c r="D1" s="48"/>
      <c r="E1" s="48"/>
      <c r="F1" s="48"/>
      <c r="G1" s="49"/>
    </row>
    <row r="2" spans="1:7" x14ac:dyDescent="0.25">
      <c r="A2" s="1"/>
      <c r="B2" s="17"/>
      <c r="C2" s="11" t="s">
        <v>12</v>
      </c>
      <c r="D2" s="1" t="s">
        <v>13</v>
      </c>
      <c r="E2" s="1" t="s">
        <v>14</v>
      </c>
      <c r="F2" s="1" t="s">
        <v>15</v>
      </c>
      <c r="G2" s="6" t="s">
        <v>16</v>
      </c>
    </row>
    <row r="3" spans="1:7" x14ac:dyDescent="0.25">
      <c r="A3" s="2" t="str">
        <f>Tidslogg!A3</f>
        <v>Möten</v>
      </c>
      <c r="B3" s="18">
        <f t="shared" ref="B3:B10" si="0">SUM(C3:G3)</f>
        <v>0</v>
      </c>
      <c r="C3" s="2"/>
      <c r="D3" s="2"/>
      <c r="E3" s="2"/>
      <c r="F3" s="2"/>
      <c r="G3" s="7"/>
    </row>
    <row r="4" spans="1:7" x14ac:dyDescent="0.25">
      <c r="A4" t="str">
        <f>Tidslogg!A4</f>
        <v>Projektplanering och reflektion</v>
      </c>
      <c r="B4" s="19">
        <f t="shared" si="0"/>
        <v>0</v>
      </c>
      <c r="G4" s="8"/>
    </row>
    <row r="5" spans="1:7" x14ac:dyDescent="0.25">
      <c r="A5" t="str">
        <f>Tidslogg!A5</f>
        <v>Läsa på</v>
      </c>
      <c r="B5" s="19">
        <f t="shared" si="0"/>
        <v>0</v>
      </c>
      <c r="G5" s="8"/>
    </row>
    <row r="6" spans="1:7" x14ac:dyDescent="0.25">
      <c r="A6" t="str">
        <f>Tidslogg!A6</f>
        <v>Förbereda mätningar</v>
      </c>
      <c r="B6" s="19">
        <f t="shared" si="0"/>
        <v>0</v>
      </c>
      <c r="G6" s="8"/>
    </row>
    <row r="7" spans="1:7" x14ac:dyDescent="0.25">
      <c r="A7" t="str">
        <f>Tidslogg!A7</f>
        <v>Mätningar</v>
      </c>
      <c r="B7" s="19">
        <f t="shared" si="0"/>
        <v>12</v>
      </c>
      <c r="C7">
        <v>5.5</v>
      </c>
      <c r="D7">
        <v>3</v>
      </c>
      <c r="G7" s="8">
        <v>3.5</v>
      </c>
    </row>
    <row r="8" spans="1:7" x14ac:dyDescent="0.25">
      <c r="A8" t="str">
        <f>Tidslogg!A8</f>
        <v>Analysera mätdata</v>
      </c>
      <c r="B8" s="19">
        <f t="shared" si="0"/>
        <v>0</v>
      </c>
      <c r="G8" s="8"/>
    </row>
    <row r="9" spans="1:7" x14ac:dyDescent="0.25">
      <c r="A9" s="3" t="str">
        <f>Tidslogg!A9</f>
        <v>Skriva rapport</v>
      </c>
      <c r="B9" s="19">
        <f t="shared" si="0"/>
        <v>0</v>
      </c>
      <c r="G9" s="8"/>
    </row>
    <row r="10" spans="1:7" x14ac:dyDescent="0.25">
      <c r="A10" s="20" t="str">
        <f>Tidslogg!A10</f>
        <v>Totalt</v>
      </c>
      <c r="B10" s="21">
        <f t="shared" si="0"/>
        <v>12</v>
      </c>
      <c r="C10" s="2">
        <f>SUM(C3:C9)</f>
        <v>5.5</v>
      </c>
      <c r="D10" s="2">
        <f>SUM(D3:D9)</f>
        <v>3</v>
      </c>
      <c r="E10" s="2">
        <f>SUM(E3:E9)</f>
        <v>0</v>
      </c>
      <c r="F10" s="2">
        <f>SUM(F3:F9)</f>
        <v>0</v>
      </c>
      <c r="G10" s="7">
        <f>SUM(G3:G9)</f>
        <v>3.5</v>
      </c>
    </row>
    <row r="11" spans="1:7" x14ac:dyDescent="0.25">
      <c r="A11" s="8" t="s">
        <v>21</v>
      </c>
      <c r="B11" s="8">
        <f>B10/40*100</f>
        <v>30</v>
      </c>
      <c r="C11" s="28"/>
      <c r="D11" s="28"/>
      <c r="G11" s="8"/>
    </row>
    <row r="12" spans="1:7" x14ac:dyDescent="0.25">
      <c r="C12" s="28"/>
      <c r="D12" s="28"/>
    </row>
    <row r="13" spans="1:7" x14ac:dyDescent="0.25">
      <c r="A13" s="5" t="s">
        <v>17</v>
      </c>
    </row>
    <row r="14" spans="1:7" x14ac:dyDescent="0.25">
      <c r="A14" t="s">
        <v>12</v>
      </c>
      <c r="B14" t="s">
        <v>43</v>
      </c>
    </row>
    <row r="15" spans="1:7" x14ac:dyDescent="0.25">
      <c r="A15" t="s">
        <v>13</v>
      </c>
      <c r="B15" t="s">
        <v>44</v>
      </c>
    </row>
    <row r="16" spans="1:7" x14ac:dyDescent="0.25">
      <c r="A16" t="s">
        <v>16</v>
      </c>
      <c r="B16" t="s">
        <v>47</v>
      </c>
    </row>
    <row r="17" spans="2:2" x14ac:dyDescent="0.25">
      <c r="B17" t="s">
        <v>45</v>
      </c>
    </row>
  </sheetData>
  <mergeCells count="1">
    <mergeCell ref="C1:G1"/>
  </mergeCells>
  <pageMargins left="0.7" right="0.7" top="0.75" bottom="0.75" header="0.3" footer="0.3"/>
  <headerFooter>
    <oddHeader>&amp;R&amp;"Calibri"&amp;8&amp;K000000 Begränsad delning&amp;1#_x000D_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AC81-42F2-4D89-B0D5-2F0E8C6000FC}">
  <dimension ref="A1:G16"/>
  <sheetViews>
    <sheetView workbookViewId="0">
      <selection activeCell="I10" sqref="I10"/>
    </sheetView>
  </sheetViews>
  <sheetFormatPr defaultRowHeight="15" x14ac:dyDescent="0.25"/>
  <cols>
    <col min="1" max="1" width="20.7109375" customWidth="1"/>
  </cols>
  <sheetData>
    <row r="1" spans="1:7" x14ac:dyDescent="0.25">
      <c r="A1" s="4" t="s">
        <v>0</v>
      </c>
      <c r="B1" s="16" t="s">
        <v>1</v>
      </c>
      <c r="C1" s="47" t="s">
        <v>11</v>
      </c>
      <c r="D1" s="48"/>
      <c r="E1" s="48"/>
      <c r="F1" s="48"/>
      <c r="G1" s="49"/>
    </row>
    <row r="2" spans="1:7" x14ac:dyDescent="0.25">
      <c r="A2" s="1"/>
      <c r="B2" s="17"/>
      <c r="C2" s="11" t="s">
        <v>12</v>
      </c>
      <c r="D2" s="1" t="s">
        <v>13</v>
      </c>
      <c r="E2" s="1" t="s">
        <v>14</v>
      </c>
      <c r="F2" s="1" t="s">
        <v>15</v>
      </c>
      <c r="G2" s="6" t="s">
        <v>16</v>
      </c>
    </row>
    <row r="3" spans="1:7" x14ac:dyDescent="0.25">
      <c r="A3" s="2" t="str">
        <f>Tidslogg!A3</f>
        <v>Möten</v>
      </c>
      <c r="B3" s="18">
        <f t="shared" ref="B3:B10" si="0">SUM(C3:G3)</f>
        <v>1.33</v>
      </c>
      <c r="C3" s="2">
        <v>1.33</v>
      </c>
      <c r="D3" s="2"/>
      <c r="E3" s="24"/>
      <c r="F3" s="2"/>
      <c r="G3" s="7"/>
    </row>
    <row r="4" spans="1:7" x14ac:dyDescent="0.25">
      <c r="A4" t="str">
        <f>Tidslogg!A4</f>
        <v>Projektplanering och reflektion</v>
      </c>
      <c r="B4" s="19">
        <f t="shared" si="0"/>
        <v>0</v>
      </c>
      <c r="E4" s="26"/>
      <c r="G4" s="8"/>
    </row>
    <row r="5" spans="1:7" x14ac:dyDescent="0.25">
      <c r="A5" t="str">
        <f>Tidslogg!A5</f>
        <v>Läsa på</v>
      </c>
      <c r="B5" s="19">
        <f t="shared" si="0"/>
        <v>0</v>
      </c>
      <c r="E5" s="26"/>
      <c r="G5" s="8"/>
    </row>
    <row r="6" spans="1:7" x14ac:dyDescent="0.25">
      <c r="A6" t="str">
        <f>Tidslogg!A6</f>
        <v>Förbereda mätningar</v>
      </c>
      <c r="B6" s="19">
        <f t="shared" si="0"/>
        <v>0</v>
      </c>
      <c r="E6" s="26"/>
      <c r="G6" s="8"/>
    </row>
    <row r="7" spans="1:7" x14ac:dyDescent="0.25">
      <c r="A7" t="str">
        <f>Tidslogg!A7</f>
        <v>Mätningar</v>
      </c>
      <c r="B7" s="19">
        <f t="shared" si="0"/>
        <v>5.16</v>
      </c>
      <c r="E7" s="26"/>
      <c r="G7" s="8">
        <f>3.5+1.66</f>
        <v>5.16</v>
      </c>
    </row>
    <row r="8" spans="1:7" x14ac:dyDescent="0.25">
      <c r="A8" t="str">
        <f>Tidslogg!A8</f>
        <v>Analysera mätdata</v>
      </c>
      <c r="B8" s="19">
        <f t="shared" si="0"/>
        <v>3.5</v>
      </c>
      <c r="C8">
        <v>3.5</v>
      </c>
      <c r="E8" s="26"/>
      <c r="G8" s="8"/>
    </row>
    <row r="9" spans="1:7" x14ac:dyDescent="0.25">
      <c r="A9" s="3" t="str">
        <f>Tidslogg!A9</f>
        <v>Skriva rapport</v>
      </c>
      <c r="B9" s="19">
        <f t="shared" si="0"/>
        <v>0</v>
      </c>
      <c r="E9" s="26"/>
      <c r="G9" s="8"/>
    </row>
    <row r="10" spans="1:7" x14ac:dyDescent="0.25">
      <c r="A10" s="20" t="str">
        <f>Tidslogg!A10</f>
        <v>Totalt</v>
      </c>
      <c r="B10" s="21">
        <f t="shared" si="0"/>
        <v>9.99</v>
      </c>
      <c r="C10" s="2">
        <f>SUM(C3:C9)</f>
        <v>4.83</v>
      </c>
      <c r="D10" s="2">
        <f t="shared" ref="D10:G10" si="1">SUM(D3:D9)</f>
        <v>0</v>
      </c>
      <c r="E10" s="24">
        <f t="shared" si="1"/>
        <v>0</v>
      </c>
      <c r="F10" s="2">
        <f t="shared" si="1"/>
        <v>0</v>
      </c>
      <c r="G10" s="7">
        <f t="shared" si="1"/>
        <v>5.16</v>
      </c>
    </row>
    <row r="11" spans="1:7" x14ac:dyDescent="0.25">
      <c r="A11" s="8" t="s">
        <v>21</v>
      </c>
      <c r="B11" s="8">
        <f>B10/32*100</f>
        <v>31.21875</v>
      </c>
      <c r="C11" s="28"/>
      <c r="D11" s="28"/>
      <c r="E11" s="26"/>
      <c r="G11" s="8"/>
    </row>
    <row r="12" spans="1:7" x14ac:dyDescent="0.25">
      <c r="C12" s="28"/>
      <c r="D12" s="28"/>
    </row>
    <row r="13" spans="1:7" x14ac:dyDescent="0.25">
      <c r="A13" s="5" t="s">
        <v>17</v>
      </c>
    </row>
    <row r="14" spans="1:7" x14ac:dyDescent="0.25">
      <c r="A14" t="s">
        <v>12</v>
      </c>
      <c r="B14" t="s">
        <v>46</v>
      </c>
    </row>
    <row r="15" spans="1:7" x14ac:dyDescent="0.25">
      <c r="B15" t="s">
        <v>48</v>
      </c>
    </row>
    <row r="16" spans="1:7" x14ac:dyDescent="0.25">
      <c r="A16" t="s">
        <v>15</v>
      </c>
      <c r="B16" t="s">
        <v>49</v>
      </c>
    </row>
  </sheetData>
  <mergeCells count="1">
    <mergeCell ref="C1:G1"/>
  </mergeCells>
  <pageMargins left="0.7" right="0.7" top="0.75" bottom="0.75" header="0.3" footer="0.3"/>
  <headerFooter>
    <oddHeader>&amp;R&amp;"Calibri"&amp;8&amp;K000000 Begränsad delning&amp;1#_x000D_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A5BC-9609-4005-8784-9F5D695DAD24}">
  <dimension ref="A1:G18"/>
  <sheetViews>
    <sheetView workbookViewId="0">
      <selection activeCell="A13" sqref="A13"/>
    </sheetView>
  </sheetViews>
  <sheetFormatPr defaultRowHeight="15" x14ac:dyDescent="0.25"/>
  <cols>
    <col min="1" max="1" width="16.28515625" customWidth="1"/>
  </cols>
  <sheetData>
    <row r="1" spans="1:7" x14ac:dyDescent="0.25">
      <c r="A1" s="4" t="s">
        <v>0</v>
      </c>
      <c r="B1" s="16" t="s">
        <v>1</v>
      </c>
      <c r="C1" s="47" t="s">
        <v>11</v>
      </c>
      <c r="D1" s="48"/>
      <c r="E1" s="48"/>
      <c r="F1" s="48"/>
      <c r="G1" s="49"/>
    </row>
    <row r="2" spans="1:7" x14ac:dyDescent="0.25">
      <c r="A2" s="1"/>
      <c r="B2" s="17"/>
      <c r="C2" s="11" t="s">
        <v>12</v>
      </c>
      <c r="D2" s="1" t="s">
        <v>13</v>
      </c>
      <c r="E2" s="1" t="s">
        <v>14</v>
      </c>
      <c r="F2" s="1" t="s">
        <v>15</v>
      </c>
      <c r="G2" s="6" t="s">
        <v>16</v>
      </c>
    </row>
    <row r="3" spans="1:7" x14ac:dyDescent="0.25">
      <c r="A3" s="2" t="str">
        <f>Tidslogg!A3</f>
        <v>Möten</v>
      </c>
      <c r="B3" s="18">
        <f t="shared" ref="B3:B10" si="0">SUM(C3:G3)</f>
        <v>0.25</v>
      </c>
      <c r="C3" s="2">
        <v>0.25</v>
      </c>
      <c r="D3" s="2"/>
      <c r="E3" s="2"/>
      <c r="F3" s="24"/>
      <c r="G3" s="7"/>
    </row>
    <row r="4" spans="1:7" x14ac:dyDescent="0.25">
      <c r="A4" t="str">
        <f>Tidslogg!A4</f>
        <v>Projektplanering och reflektion</v>
      </c>
      <c r="B4" s="19">
        <f t="shared" si="0"/>
        <v>0</v>
      </c>
      <c r="F4" s="26"/>
      <c r="G4" s="8"/>
    </row>
    <row r="5" spans="1:7" x14ac:dyDescent="0.25">
      <c r="A5" t="str">
        <f>Tidslogg!A5</f>
        <v>Läsa på</v>
      </c>
      <c r="B5" s="19">
        <f t="shared" si="0"/>
        <v>0</v>
      </c>
      <c r="F5" s="26"/>
      <c r="G5" s="8"/>
    </row>
    <row r="6" spans="1:7" x14ac:dyDescent="0.25">
      <c r="A6" t="str">
        <f>Tidslogg!A6</f>
        <v>Förbereda mätningar</v>
      </c>
      <c r="B6" s="19">
        <f t="shared" si="0"/>
        <v>0</v>
      </c>
      <c r="F6" s="26"/>
      <c r="G6" s="8"/>
    </row>
    <row r="7" spans="1:7" x14ac:dyDescent="0.25">
      <c r="A7" t="str">
        <f>Tidslogg!A7</f>
        <v>Mätningar</v>
      </c>
      <c r="B7" s="19">
        <f t="shared" si="0"/>
        <v>0</v>
      </c>
      <c r="F7" s="26"/>
      <c r="G7" s="8"/>
    </row>
    <row r="8" spans="1:7" x14ac:dyDescent="0.25">
      <c r="A8" t="str">
        <f>Tidslogg!A8</f>
        <v>Analysera mätdata</v>
      </c>
      <c r="B8" s="19">
        <f t="shared" si="0"/>
        <v>16</v>
      </c>
      <c r="C8">
        <v>4.5</v>
      </c>
      <c r="D8">
        <v>1.5</v>
      </c>
      <c r="F8" s="26">
        <v>7</v>
      </c>
      <c r="G8" s="8">
        <v>3</v>
      </c>
    </row>
    <row r="9" spans="1:7" x14ac:dyDescent="0.25">
      <c r="A9" s="3" t="str">
        <f>Tidslogg!A9</f>
        <v>Skriva rapport</v>
      </c>
      <c r="B9" s="19">
        <f t="shared" si="0"/>
        <v>0</v>
      </c>
      <c r="F9" s="26"/>
      <c r="G9" s="8"/>
    </row>
    <row r="10" spans="1:7" x14ac:dyDescent="0.25">
      <c r="A10" s="20" t="str">
        <f>Tidslogg!A10</f>
        <v>Totalt</v>
      </c>
      <c r="B10" s="21">
        <f t="shared" si="0"/>
        <v>16.25</v>
      </c>
      <c r="C10" s="2">
        <f>SUM(C3:C9)</f>
        <v>4.75</v>
      </c>
      <c r="D10" s="2">
        <f t="shared" ref="D10:G10" si="1">SUM(D3:D9)</f>
        <v>1.5</v>
      </c>
      <c r="E10" s="2">
        <f t="shared" si="1"/>
        <v>0</v>
      </c>
      <c r="F10" s="24">
        <f t="shared" si="1"/>
        <v>7</v>
      </c>
      <c r="G10" s="7">
        <f t="shared" si="1"/>
        <v>3</v>
      </c>
    </row>
    <row r="11" spans="1:7" x14ac:dyDescent="0.25">
      <c r="A11" s="8" t="s">
        <v>21</v>
      </c>
      <c r="B11" s="8">
        <f>B10/32*100</f>
        <v>50.78125</v>
      </c>
      <c r="C11" s="28"/>
      <c r="D11" s="28"/>
      <c r="F11" s="26"/>
      <c r="G11" s="8"/>
    </row>
    <row r="12" spans="1:7" x14ac:dyDescent="0.25">
      <c r="C12" s="28"/>
      <c r="D12" s="28"/>
    </row>
    <row r="13" spans="1:7" x14ac:dyDescent="0.25">
      <c r="A13" s="5" t="s">
        <v>17</v>
      </c>
    </row>
    <row r="14" spans="1:7" x14ac:dyDescent="0.25">
      <c r="A14" t="s">
        <v>12</v>
      </c>
      <c r="B14" t="s">
        <v>50</v>
      </c>
    </row>
    <row r="15" spans="1:7" x14ac:dyDescent="0.25">
      <c r="B15" t="s">
        <v>51</v>
      </c>
    </row>
    <row r="16" spans="1:7" x14ac:dyDescent="0.25">
      <c r="A16" t="s">
        <v>52</v>
      </c>
      <c r="B16" t="s">
        <v>7</v>
      </c>
    </row>
    <row r="17" spans="1:2" x14ac:dyDescent="0.25">
      <c r="A17" t="s">
        <v>15</v>
      </c>
      <c r="B17" t="s">
        <v>7</v>
      </c>
    </row>
    <row r="18" spans="1:2" x14ac:dyDescent="0.25">
      <c r="A18" t="s">
        <v>53</v>
      </c>
      <c r="B18" t="s">
        <v>7</v>
      </c>
    </row>
  </sheetData>
  <mergeCells count="1">
    <mergeCell ref="C1:G1"/>
  </mergeCells>
  <pageMargins left="0.7" right="0.7" top="0.75" bottom="0.75" header="0.3" footer="0.3"/>
  <headerFooter>
    <oddHeader>&amp;R&amp;"Calibri"&amp;8&amp;K000000 Begränsad delning&amp;1#_x000D_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673E-F279-4D73-93F4-87CF66E5442B}">
  <dimension ref="A1:G16"/>
  <sheetViews>
    <sheetView workbookViewId="0">
      <selection activeCell="A8" sqref="A8"/>
    </sheetView>
  </sheetViews>
  <sheetFormatPr defaultRowHeight="15" x14ac:dyDescent="0.25"/>
  <cols>
    <col min="1" max="1" width="17.7109375" customWidth="1"/>
  </cols>
  <sheetData>
    <row r="1" spans="1:7" x14ac:dyDescent="0.25">
      <c r="A1" s="4" t="s">
        <v>0</v>
      </c>
      <c r="B1" s="16" t="s">
        <v>1</v>
      </c>
      <c r="C1" s="47" t="s">
        <v>11</v>
      </c>
      <c r="D1" s="48"/>
      <c r="E1" s="48"/>
      <c r="F1" s="48"/>
      <c r="G1" s="49"/>
    </row>
    <row r="2" spans="1:7" x14ac:dyDescent="0.25">
      <c r="A2" s="1"/>
      <c r="B2" s="17"/>
      <c r="C2" s="11" t="s">
        <v>12</v>
      </c>
      <c r="D2" s="1" t="s">
        <v>13</v>
      </c>
      <c r="E2" s="1" t="s">
        <v>14</v>
      </c>
      <c r="F2" s="1" t="s">
        <v>15</v>
      </c>
      <c r="G2" s="6" t="s">
        <v>16</v>
      </c>
    </row>
    <row r="3" spans="1:7" x14ac:dyDescent="0.25">
      <c r="A3" s="2" t="str">
        <f>Tidslogg!A3</f>
        <v>Möten</v>
      </c>
      <c r="B3" s="18">
        <f t="shared" ref="B3:B10" si="0">SUM(C3:G3)</f>
        <v>0</v>
      </c>
      <c r="C3" s="2"/>
      <c r="D3" s="2"/>
      <c r="E3" s="2"/>
      <c r="F3" s="2"/>
      <c r="G3" s="7"/>
    </row>
    <row r="4" spans="1:7" x14ac:dyDescent="0.25">
      <c r="A4" t="str">
        <f>Tidslogg!A4</f>
        <v>Projektplanering och reflektion</v>
      </c>
      <c r="B4" s="19">
        <f t="shared" si="0"/>
        <v>0</v>
      </c>
      <c r="G4" s="8"/>
    </row>
    <row r="5" spans="1:7" x14ac:dyDescent="0.25">
      <c r="A5" t="str">
        <f>Tidslogg!A5</f>
        <v>Läsa på</v>
      </c>
      <c r="B5" s="19">
        <f t="shared" si="0"/>
        <v>0</v>
      </c>
      <c r="G5" s="8"/>
    </row>
    <row r="6" spans="1:7" x14ac:dyDescent="0.25">
      <c r="A6" t="str">
        <f>Tidslogg!A6</f>
        <v>Förbereda mätningar</v>
      </c>
      <c r="B6" s="19">
        <f t="shared" si="0"/>
        <v>0</v>
      </c>
      <c r="G6" s="8"/>
    </row>
    <row r="7" spans="1:7" x14ac:dyDescent="0.25">
      <c r="A7" t="str">
        <f>Tidslogg!A7</f>
        <v>Mätningar</v>
      </c>
      <c r="B7" s="19">
        <f t="shared" si="0"/>
        <v>0</v>
      </c>
      <c r="G7" s="8"/>
    </row>
    <row r="8" spans="1:7" x14ac:dyDescent="0.25">
      <c r="A8" t="str">
        <f>Tidslogg!A8</f>
        <v>Analysera mätdata</v>
      </c>
      <c r="B8" s="19">
        <f t="shared" si="0"/>
        <v>18</v>
      </c>
      <c r="D8">
        <v>6</v>
      </c>
      <c r="F8">
        <v>5</v>
      </c>
      <c r="G8" s="8">
        <v>7</v>
      </c>
    </row>
    <row r="9" spans="1:7" x14ac:dyDescent="0.25">
      <c r="A9" s="3" t="str">
        <f>Tidslogg!A9</f>
        <v>Skriva rapport</v>
      </c>
      <c r="B9" s="19">
        <f t="shared" si="0"/>
        <v>0</v>
      </c>
      <c r="G9" s="8"/>
    </row>
    <row r="10" spans="1:7" x14ac:dyDescent="0.25">
      <c r="A10" s="20" t="str">
        <f>Tidslogg!A10</f>
        <v>Totalt</v>
      </c>
      <c r="B10" s="21">
        <f t="shared" si="0"/>
        <v>18</v>
      </c>
      <c r="C10" s="2">
        <f>SUM(C3:C9)</f>
        <v>0</v>
      </c>
      <c r="D10" s="2">
        <f t="shared" ref="D10:G10" si="1">SUM(D3:D9)</f>
        <v>6</v>
      </c>
      <c r="E10" s="2">
        <f t="shared" si="1"/>
        <v>0</v>
      </c>
      <c r="F10" s="2">
        <f t="shared" si="1"/>
        <v>5</v>
      </c>
      <c r="G10" s="7">
        <f t="shared" si="1"/>
        <v>7</v>
      </c>
    </row>
    <row r="11" spans="1:7" x14ac:dyDescent="0.25">
      <c r="A11" s="8" t="s">
        <v>21</v>
      </c>
      <c r="B11" s="8">
        <f>B10/40*100</f>
        <v>45</v>
      </c>
      <c r="C11" s="28"/>
      <c r="D11" s="28"/>
      <c r="G11" s="8"/>
    </row>
    <row r="12" spans="1:7" x14ac:dyDescent="0.25">
      <c r="C12" s="28"/>
      <c r="D12" s="28"/>
    </row>
    <row r="13" spans="1:7" x14ac:dyDescent="0.25">
      <c r="A13" s="5" t="s">
        <v>17</v>
      </c>
    </row>
    <row r="14" spans="1:7" x14ac:dyDescent="0.25">
      <c r="A14" t="s">
        <v>13</v>
      </c>
      <c r="B14" t="s">
        <v>54</v>
      </c>
    </row>
    <row r="15" spans="1:7" x14ac:dyDescent="0.25">
      <c r="A15" t="s">
        <v>15</v>
      </c>
      <c r="B15" t="s">
        <v>55</v>
      </c>
    </row>
    <row r="16" spans="1:7" x14ac:dyDescent="0.25">
      <c r="A16" t="s">
        <v>16</v>
      </c>
      <c r="B16" t="s">
        <v>55</v>
      </c>
    </row>
  </sheetData>
  <mergeCells count="1">
    <mergeCell ref="C1:G1"/>
  </mergeCells>
  <pageMargins left="0.7" right="0.7" top="0.75" bottom="0.75" header="0.3" footer="0.3"/>
  <headerFooter>
    <oddHeader>&amp;R&amp;"Calibri"&amp;8&amp;K000000 Begränsad delning&amp;1#_x000D_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3A15-5A28-4FD1-8AF8-4D772E6DC0D9}">
  <dimension ref="A1:G11"/>
  <sheetViews>
    <sheetView topLeftCell="C1" workbookViewId="0">
      <selection activeCell="K13" sqref="K13"/>
    </sheetView>
  </sheetViews>
  <sheetFormatPr defaultRowHeight="15" x14ac:dyDescent="0.25"/>
  <sheetData>
    <row r="1" spans="1:7" x14ac:dyDescent="0.25">
      <c r="A1" s="4" t="s">
        <v>0</v>
      </c>
      <c r="B1" s="16" t="s">
        <v>1</v>
      </c>
      <c r="C1" s="47" t="s">
        <v>11</v>
      </c>
      <c r="D1" s="48"/>
      <c r="E1" s="48"/>
      <c r="F1" s="48"/>
      <c r="G1" s="49"/>
    </row>
    <row r="2" spans="1:7" x14ac:dyDescent="0.25">
      <c r="A2" s="1"/>
      <c r="B2" s="17"/>
      <c r="C2" s="11" t="s">
        <v>12</v>
      </c>
      <c r="D2" s="1" t="s">
        <v>13</v>
      </c>
      <c r="E2" s="1" t="s">
        <v>14</v>
      </c>
      <c r="F2" s="1" t="s">
        <v>15</v>
      </c>
      <c r="G2" s="6" t="s">
        <v>16</v>
      </c>
    </row>
    <row r="3" spans="1:7" x14ac:dyDescent="0.25">
      <c r="A3" s="2" t="str">
        <f>Tidslogg!A3</f>
        <v>Möten</v>
      </c>
      <c r="B3" s="18">
        <f t="shared" ref="B3:B10" si="0">SUM(C3:G3)</f>
        <v>0</v>
      </c>
      <c r="C3" s="2"/>
      <c r="D3" s="2"/>
      <c r="E3" s="2"/>
      <c r="F3" s="2"/>
      <c r="G3" s="7"/>
    </row>
    <row r="4" spans="1:7" x14ac:dyDescent="0.25">
      <c r="A4" t="str">
        <f>Tidslogg!A4</f>
        <v>Projektplanering och reflektion</v>
      </c>
      <c r="B4" s="19">
        <f t="shared" si="0"/>
        <v>0</v>
      </c>
      <c r="G4" s="8"/>
    </row>
    <row r="5" spans="1:7" x14ac:dyDescent="0.25">
      <c r="A5" t="str">
        <f>Tidslogg!A5</f>
        <v>Läsa på</v>
      </c>
      <c r="B5" s="19">
        <f t="shared" si="0"/>
        <v>0</v>
      </c>
      <c r="G5" s="8"/>
    </row>
    <row r="6" spans="1:7" x14ac:dyDescent="0.25">
      <c r="A6" t="str">
        <f>Tidslogg!A6</f>
        <v>Förbereda mätningar</v>
      </c>
      <c r="B6" s="19">
        <f t="shared" si="0"/>
        <v>0</v>
      </c>
      <c r="G6" s="8"/>
    </row>
    <row r="7" spans="1:7" x14ac:dyDescent="0.25">
      <c r="A7" t="str">
        <f>Tidslogg!A7</f>
        <v>Mätningar</v>
      </c>
      <c r="B7" s="19">
        <f t="shared" si="0"/>
        <v>0</v>
      </c>
      <c r="G7" s="8"/>
    </row>
    <row r="8" spans="1:7" x14ac:dyDescent="0.25">
      <c r="A8" t="str">
        <f>Tidslogg!A8</f>
        <v>Analysera mätdata</v>
      </c>
      <c r="B8" s="19">
        <f t="shared" si="0"/>
        <v>3.5</v>
      </c>
      <c r="E8">
        <v>3.5</v>
      </c>
      <c r="G8" s="8"/>
    </row>
    <row r="9" spans="1:7" x14ac:dyDescent="0.25">
      <c r="A9" s="3" t="str">
        <f>Tidslogg!A9</f>
        <v>Skriva rapport</v>
      </c>
      <c r="B9" s="19">
        <f t="shared" si="0"/>
        <v>0</v>
      </c>
      <c r="G9" s="8"/>
    </row>
    <row r="10" spans="1:7" x14ac:dyDescent="0.25">
      <c r="A10" s="20" t="str">
        <f>Tidslogg!A10</f>
        <v>Totalt</v>
      </c>
      <c r="B10" s="21">
        <f t="shared" si="0"/>
        <v>3.5</v>
      </c>
      <c r="C10" s="2">
        <f>SUM(C3:C9)</f>
        <v>0</v>
      </c>
      <c r="D10" s="2">
        <f t="shared" ref="D10:G10" si="1">SUM(D3:D9)</f>
        <v>0</v>
      </c>
      <c r="E10" s="2">
        <f t="shared" si="1"/>
        <v>3.5</v>
      </c>
      <c r="F10" s="2">
        <f t="shared" si="1"/>
        <v>0</v>
      </c>
      <c r="G10" s="7">
        <f t="shared" si="1"/>
        <v>0</v>
      </c>
    </row>
    <row r="11" spans="1:7" x14ac:dyDescent="0.25">
      <c r="A11" s="8" t="s">
        <v>21</v>
      </c>
      <c r="B11" s="8">
        <f>B10/40*100</f>
        <v>8.75</v>
      </c>
      <c r="C11" s="28"/>
      <c r="D11" s="28"/>
      <c r="G11" s="8"/>
    </row>
  </sheetData>
  <mergeCells count="1">
    <mergeCell ref="C1:G1"/>
  </mergeCells>
  <pageMargins left="0.7" right="0.7" top="0.75" bottom="0.75" header="0.3" footer="0.3"/>
  <headerFooter>
    <oddHeader>&amp;R&amp;"Calibri"&amp;8&amp;K000000 Begränsad delning&amp;1#_x000D_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8B4A-5CA3-4FB9-9DB5-F6B55D3C66EC}">
  <dimension ref="A1:G20"/>
  <sheetViews>
    <sheetView workbookViewId="0">
      <selection activeCell="L20" sqref="L20"/>
    </sheetView>
  </sheetViews>
  <sheetFormatPr defaultRowHeight="15" x14ac:dyDescent="0.25"/>
  <cols>
    <col min="1" max="1" width="17.85546875" customWidth="1"/>
  </cols>
  <sheetData>
    <row r="1" spans="1:7" x14ac:dyDescent="0.25">
      <c r="A1" s="4" t="s">
        <v>0</v>
      </c>
      <c r="B1" s="16" t="s">
        <v>1</v>
      </c>
      <c r="C1" s="47" t="s">
        <v>11</v>
      </c>
      <c r="D1" s="48"/>
      <c r="E1" s="48"/>
      <c r="F1" s="48"/>
      <c r="G1" s="49"/>
    </row>
    <row r="2" spans="1:7" x14ac:dyDescent="0.25">
      <c r="A2" s="1"/>
      <c r="B2" s="17"/>
      <c r="C2" s="11" t="s">
        <v>12</v>
      </c>
      <c r="D2" s="1" t="s">
        <v>13</v>
      </c>
      <c r="E2" s="1" t="s">
        <v>14</v>
      </c>
      <c r="F2" s="1" t="s">
        <v>15</v>
      </c>
      <c r="G2" s="6" t="s">
        <v>16</v>
      </c>
    </row>
    <row r="3" spans="1:7" x14ac:dyDescent="0.25">
      <c r="A3" s="2" t="str">
        <f>Tidslogg!A3</f>
        <v>Möten</v>
      </c>
      <c r="B3" s="18">
        <f t="shared" ref="B3:B10" si="0">SUM(C3:G3)</f>
        <v>1</v>
      </c>
      <c r="C3" s="2"/>
      <c r="D3" s="2"/>
      <c r="E3" s="2"/>
      <c r="F3" s="2"/>
      <c r="G3" s="7">
        <v>1</v>
      </c>
    </row>
    <row r="4" spans="1:7" x14ac:dyDescent="0.25">
      <c r="A4" t="str">
        <f>Tidslogg!A4</f>
        <v>Projektplanering och reflektion</v>
      </c>
      <c r="B4" s="19">
        <f t="shared" si="0"/>
        <v>0</v>
      </c>
      <c r="G4" s="8"/>
    </row>
    <row r="5" spans="1:7" x14ac:dyDescent="0.25">
      <c r="A5" t="str">
        <f>Tidslogg!A5</f>
        <v>Läsa på</v>
      </c>
      <c r="B5" s="19">
        <f t="shared" si="0"/>
        <v>0</v>
      </c>
      <c r="G5" s="8"/>
    </row>
    <row r="6" spans="1:7" x14ac:dyDescent="0.25">
      <c r="A6" t="str">
        <f>Tidslogg!A6</f>
        <v>Förbereda mätningar</v>
      </c>
      <c r="B6" s="19">
        <f t="shared" si="0"/>
        <v>0</v>
      </c>
      <c r="G6" s="8"/>
    </row>
    <row r="7" spans="1:7" x14ac:dyDescent="0.25">
      <c r="A7" t="str">
        <f>Tidslogg!A7</f>
        <v>Mätningar</v>
      </c>
      <c r="B7" s="19">
        <f t="shared" si="0"/>
        <v>0</v>
      </c>
      <c r="G7" s="8"/>
    </row>
    <row r="8" spans="1:7" x14ac:dyDescent="0.25">
      <c r="A8" t="str">
        <f>Tidslogg!A8</f>
        <v>Analysera mätdata</v>
      </c>
      <c r="B8" s="19">
        <f t="shared" si="0"/>
        <v>10</v>
      </c>
      <c r="C8">
        <v>2.5</v>
      </c>
      <c r="D8">
        <v>2</v>
      </c>
      <c r="G8" s="8">
        <v>5.5</v>
      </c>
    </row>
    <row r="9" spans="1:7" x14ac:dyDescent="0.25">
      <c r="A9" s="3" t="str">
        <f>Tidslogg!A9</f>
        <v>Skriva rapport</v>
      </c>
      <c r="B9" s="19">
        <f t="shared" si="0"/>
        <v>21.75</v>
      </c>
      <c r="D9">
        <v>5</v>
      </c>
      <c r="E9">
        <v>8.5</v>
      </c>
      <c r="F9">
        <v>8.25</v>
      </c>
      <c r="G9" s="8"/>
    </row>
    <row r="10" spans="1:7" x14ac:dyDescent="0.25">
      <c r="A10" s="20" t="str">
        <f>Tidslogg!A10</f>
        <v>Totalt</v>
      </c>
      <c r="B10" s="21">
        <f t="shared" si="0"/>
        <v>32.75</v>
      </c>
      <c r="C10" s="2">
        <f>SUM(C3:C9)</f>
        <v>2.5</v>
      </c>
      <c r="D10" s="2">
        <f t="shared" ref="D10:G10" si="1">SUM(D3:D9)</f>
        <v>7</v>
      </c>
      <c r="E10" s="2">
        <f t="shared" si="1"/>
        <v>8.5</v>
      </c>
      <c r="F10" s="2">
        <f t="shared" si="1"/>
        <v>8.25</v>
      </c>
      <c r="G10" s="7">
        <f t="shared" si="1"/>
        <v>6.5</v>
      </c>
    </row>
    <row r="11" spans="1:7" x14ac:dyDescent="0.25">
      <c r="A11" s="8" t="s">
        <v>21</v>
      </c>
      <c r="B11" s="8">
        <f>B10/40*100</f>
        <v>81.875</v>
      </c>
      <c r="C11" s="28"/>
      <c r="D11" s="28"/>
      <c r="G11" s="8"/>
    </row>
    <row r="13" spans="1:7" x14ac:dyDescent="0.25">
      <c r="A13" s="5" t="s">
        <v>17</v>
      </c>
    </row>
    <row r="14" spans="1:7" x14ac:dyDescent="0.25">
      <c r="A14" t="s">
        <v>12</v>
      </c>
      <c r="B14" t="s">
        <v>56</v>
      </c>
    </row>
    <row r="15" spans="1:7" x14ac:dyDescent="0.25">
      <c r="A15" t="s">
        <v>13</v>
      </c>
      <c r="B15" t="s">
        <v>57</v>
      </c>
    </row>
    <row r="16" spans="1:7" x14ac:dyDescent="0.25">
      <c r="B16" t="s">
        <v>58</v>
      </c>
    </row>
    <row r="17" spans="1:2" x14ac:dyDescent="0.25">
      <c r="A17" t="s">
        <v>14</v>
      </c>
      <c r="B17" t="s">
        <v>59</v>
      </c>
    </row>
    <row r="18" spans="1:2" x14ac:dyDescent="0.25">
      <c r="A18" t="s">
        <v>15</v>
      </c>
      <c r="B18" t="s">
        <v>60</v>
      </c>
    </row>
    <row r="19" spans="1:2" x14ac:dyDescent="0.25">
      <c r="A19" t="s">
        <v>16</v>
      </c>
      <c r="B19" t="s">
        <v>61</v>
      </c>
    </row>
    <row r="20" spans="1:2" x14ac:dyDescent="0.25">
      <c r="B20" t="s">
        <v>62</v>
      </c>
    </row>
  </sheetData>
  <mergeCells count="1">
    <mergeCell ref="C1:G1"/>
  </mergeCells>
  <pageMargins left="0.7" right="0.7" top="0.75" bottom="0.75" header="0.3" footer="0.3"/>
  <headerFooter>
    <oddHeader>&amp;R&amp;"Calibri"&amp;8&amp;K000000 Begränsad delning&amp;1#_x000D_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9174-9D3C-415C-A1D8-F2B601A6F10B}">
  <dimension ref="A1:B18"/>
  <sheetViews>
    <sheetView workbookViewId="0">
      <selection activeCell="K32" sqref="K32"/>
    </sheetView>
  </sheetViews>
  <sheetFormatPr defaultRowHeight="15" x14ac:dyDescent="0.25"/>
  <cols>
    <col min="1" max="1" width="22.7109375" customWidth="1"/>
  </cols>
  <sheetData>
    <row r="1" spans="1:2" x14ac:dyDescent="0.25">
      <c r="A1" s="4" t="s">
        <v>0</v>
      </c>
      <c r="B1" s="16" t="s">
        <v>1</v>
      </c>
    </row>
    <row r="2" spans="1:2" x14ac:dyDescent="0.25">
      <c r="A2" s="1"/>
      <c r="B2" s="17"/>
    </row>
    <row r="3" spans="1:2" x14ac:dyDescent="0.25">
      <c r="A3" s="2" t="str">
        <f>Tidslogg!A3</f>
        <v>Möten</v>
      </c>
      <c r="B3" s="18"/>
    </row>
    <row r="4" spans="1:2" x14ac:dyDescent="0.25">
      <c r="A4" t="str">
        <f>Tidslogg!A4</f>
        <v>Projektplanering och reflektion</v>
      </c>
      <c r="B4" s="19">
        <v>3</v>
      </c>
    </row>
    <row r="5" spans="1:2" x14ac:dyDescent="0.25">
      <c r="A5" t="str">
        <f>Tidslogg!A5</f>
        <v>Läsa på</v>
      </c>
      <c r="B5" s="19"/>
    </row>
    <row r="6" spans="1:2" x14ac:dyDescent="0.25">
      <c r="A6" t="str">
        <f>Tidslogg!A6</f>
        <v>Förbereda mätningar</v>
      </c>
      <c r="B6" s="19"/>
    </row>
    <row r="7" spans="1:2" x14ac:dyDescent="0.25">
      <c r="A7" t="str">
        <f>Tidslogg!A7</f>
        <v>Mätningar</v>
      </c>
      <c r="B7" s="19"/>
    </row>
    <row r="8" spans="1:2" x14ac:dyDescent="0.25">
      <c r="A8" t="str">
        <f>Tidslogg!A8</f>
        <v>Analysera mätdata</v>
      </c>
      <c r="B8" s="19"/>
    </row>
    <row r="9" spans="1:2" x14ac:dyDescent="0.25">
      <c r="A9" s="3" t="str">
        <f>Tidslogg!A9</f>
        <v>Skriva rapport</v>
      </c>
      <c r="B9" s="19">
        <f>5.25+3+2+3+2+3+4</f>
        <v>22.25</v>
      </c>
    </row>
    <row r="10" spans="1:2" x14ac:dyDescent="0.25">
      <c r="A10" s="20" t="str">
        <f>Tidslogg!A10</f>
        <v>Totalt</v>
      </c>
      <c r="B10" s="21">
        <f>SUM(B3:B9)</f>
        <v>25.25</v>
      </c>
    </row>
    <row r="12" spans="1:2" x14ac:dyDescent="0.25">
      <c r="A12" s="5" t="s">
        <v>63</v>
      </c>
    </row>
    <row r="13" spans="1:2" x14ac:dyDescent="0.25">
      <c r="A13" t="s">
        <v>64</v>
      </c>
      <c r="B13" t="s">
        <v>66</v>
      </c>
    </row>
    <row r="14" spans="1:2" x14ac:dyDescent="0.25">
      <c r="A14" t="s">
        <v>67</v>
      </c>
      <c r="B14" t="s">
        <v>68</v>
      </c>
    </row>
    <row r="15" spans="1:2" x14ac:dyDescent="0.25">
      <c r="A15" t="s">
        <v>69</v>
      </c>
      <c r="B15" t="s">
        <v>71</v>
      </c>
    </row>
    <row r="16" spans="1:2" x14ac:dyDescent="0.25">
      <c r="A16" t="s">
        <v>70</v>
      </c>
      <c r="B16" t="s">
        <v>72</v>
      </c>
    </row>
    <row r="17" spans="1:2" x14ac:dyDescent="0.25">
      <c r="A17" t="s">
        <v>73</v>
      </c>
      <c r="B17" t="s">
        <v>23</v>
      </c>
    </row>
    <row r="18" spans="1:2" x14ac:dyDescent="0.25">
      <c r="A18" t="s">
        <v>75</v>
      </c>
      <c r="B18" t="s">
        <v>76</v>
      </c>
    </row>
  </sheetData>
  <pageMargins left="0.7" right="0.7" top="0.75" bottom="0.75" header="0.3" footer="0.3"/>
  <headerFooter>
    <oddHeader>&amp;R&amp;"Calibri"&amp;8&amp;K000000 Begränsad delning&amp;1#_x000D_</oddHeader>
  </headerFooter>
</worksheet>
</file>

<file path=docMetadata/LabelInfo.xml><?xml version="1.0" encoding="utf-8"?>
<clbl:labelList xmlns:clbl="http://schemas.microsoft.com/office/2020/mipLabelMetadata">
  <clbl:label id="{f13b610e-d3b5-490f-b165-988100e8232a}" enabled="1" method="Standard" siteId="{5a4ba6f9-f531-4f32-9467-398f19e69de4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Aktivitets och tidsplan</vt:lpstr>
      <vt:lpstr>Tidslogg</vt:lpstr>
      <vt:lpstr>Vecka 12</vt:lpstr>
      <vt:lpstr>Vecka 13</vt:lpstr>
      <vt:lpstr>Vecka 14</vt:lpstr>
      <vt:lpstr>Vecka 15</vt:lpstr>
      <vt:lpstr>Vecka 16</vt:lpstr>
      <vt:lpstr>Vecka 17</vt:lpstr>
      <vt:lpstr>Vecka 18</vt:lpstr>
      <vt:lpstr>Vecka 19</vt:lpstr>
      <vt:lpstr>Vecka 20</vt:lpstr>
      <vt:lpstr>Vecka 21</vt:lpstr>
      <vt:lpstr>Vecka 22</vt:lpstr>
      <vt:lpstr>Övrigt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 Hjorth</dc:creator>
  <cp:lastModifiedBy>Annica Höglund</cp:lastModifiedBy>
  <cp:lastPrinted>2024-03-25T15:37:42Z</cp:lastPrinted>
  <dcterms:created xsi:type="dcterms:W3CDTF">2015-06-05T18:19:34Z</dcterms:created>
  <dcterms:modified xsi:type="dcterms:W3CDTF">2025-05-06T15:05:09Z</dcterms:modified>
</cp:coreProperties>
</file>